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幹事業務各類表件\00全校學生資料\111\111上\"/>
    </mc:Choice>
  </mc:AlternateContent>
  <xr:revisionPtr revIDLastSave="0" documentId="13_ncr:1_{378F571A-BF16-4119-9F98-0C0C2C404764}" xr6:coauthVersionLast="36" xr6:coauthVersionMax="36" xr10:uidLastSave="{00000000-0000-0000-0000-000000000000}"/>
  <bookViews>
    <workbookView xWindow="-12" yWindow="-12" windowWidth="14604" windowHeight="8340" firstSheet="2" activeTab="15" xr2:uid="{00000000-000D-0000-FFFF-FFFF00000000}"/>
  </bookViews>
  <sheets>
    <sheet name="7名條" sheetId="22" r:id="rId1"/>
    <sheet name="8名條" sheetId="1" r:id="rId2"/>
    <sheet name="9名條" sheetId="2" r:id="rId3"/>
    <sheet name="7-1" sheetId="15" r:id="rId4"/>
    <sheet name="7-2" sheetId="16" r:id="rId5"/>
    <sheet name="7-3" sheetId="17" r:id="rId6"/>
    <sheet name="7-4" sheetId="18" r:id="rId7"/>
    <sheet name="7-5" sheetId="19" r:id="rId8"/>
    <sheet name="8-1" sheetId="4" r:id="rId9"/>
    <sheet name="8-2" sheetId="6" r:id="rId10"/>
    <sheet name="8-3" sheetId="7" r:id="rId11"/>
    <sheet name="8-4" sheetId="8" r:id="rId12"/>
    <sheet name="8-5" sheetId="9" r:id="rId13"/>
    <sheet name="9-1" sheetId="10" r:id="rId14"/>
    <sheet name="9-2" sheetId="11" r:id="rId15"/>
    <sheet name="9-3" sheetId="12" r:id="rId16"/>
    <sheet name="9-4" sheetId="13" r:id="rId17"/>
    <sheet name="9-5" sheetId="14" r:id="rId18"/>
    <sheet name="9-6" sheetId="25" r:id="rId19"/>
    <sheet name="作文成績" sheetId="20" r:id="rId20"/>
    <sheet name="作文成績總表" sheetId="21" r:id="rId21"/>
    <sheet name="Sheet1" sheetId="23" r:id="rId22"/>
    <sheet name="Sheet2" sheetId="24" r:id="rId23"/>
  </sheets>
  <definedNames>
    <definedName name="_xlnm._FilterDatabase" localSheetId="19" hidden="1">作文成績!$A$2:$M$28</definedName>
    <definedName name="_xlnm.Criteria" localSheetId="19">作文成績!#REF!</definedName>
    <definedName name="_xlnm.Print_Area" localSheetId="13">'9-1'!$A$1:$M$33</definedName>
    <definedName name="_xlnm.Print_Area" localSheetId="19">作文成績!$A$1:$F$544</definedName>
    <definedName name="_xlnm.Print_Titles" localSheetId="19">作文成績!$1:$2</definedName>
    <definedName name="_xlnm.Print_Titles" localSheetId="20">作文成績總表!$1:$1</definedName>
    <definedName name="全校學生" localSheetId="0">#REF!</definedName>
    <definedName name="全校學生" localSheetId="18">#REF!</definedName>
    <definedName name="全校學生" localSheetId="19">作文成績!$A:$F</definedName>
    <definedName name="全校學生">#REF!</definedName>
  </definedNames>
  <calcPr calcId="191029"/>
</workbook>
</file>

<file path=xl/calcChain.xml><?xml version="1.0" encoding="utf-8"?>
<calcChain xmlns="http://schemas.openxmlformats.org/spreadsheetml/2006/main">
  <c r="B26" i="16" l="1"/>
  <c r="A35" i="2"/>
  <c r="U35" i="2"/>
  <c r="W35" i="2" s="1"/>
  <c r="Q35" i="2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4" i="10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4" i="11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4" i="12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4" i="13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4" i="14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4" i="25"/>
  <c r="B33" i="25" l="1"/>
  <c r="B32" i="25"/>
  <c r="B31" i="25"/>
  <c r="B33" i="11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4" i="9"/>
  <c r="B32" i="13" l="1"/>
  <c r="B32" i="12"/>
  <c r="B33" i="12"/>
  <c r="B32" i="10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7" i="16"/>
  <c r="B28" i="16"/>
  <c r="B29" i="16"/>
  <c r="B30" i="16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M35" i="1"/>
  <c r="O35" i="1" s="1"/>
  <c r="I35" i="1"/>
  <c r="K35" i="1" s="1"/>
  <c r="E35" i="1"/>
  <c r="G35" i="1" s="1"/>
  <c r="A35" i="1"/>
  <c r="C35" i="1" s="1"/>
  <c r="S35" i="2"/>
  <c r="M35" i="2"/>
  <c r="O35" i="2" s="1"/>
  <c r="I35" i="2"/>
  <c r="K35" i="2" s="1"/>
  <c r="E35" i="2"/>
  <c r="G35" i="2" s="1"/>
  <c r="C35" i="2"/>
  <c r="A355" i="20"/>
  <c r="B355" i="20"/>
  <c r="C355" i="20"/>
  <c r="D355" i="20"/>
  <c r="B127" i="20"/>
  <c r="C127" i="20"/>
  <c r="D127" i="20"/>
  <c r="B128" i="20"/>
  <c r="C128" i="20"/>
  <c r="D128" i="20"/>
  <c r="B129" i="20"/>
  <c r="C129" i="20"/>
  <c r="D129" i="20"/>
  <c r="B130" i="20"/>
  <c r="C130" i="20"/>
  <c r="D130" i="20"/>
  <c r="B131" i="20"/>
  <c r="C131" i="20"/>
  <c r="D131" i="20"/>
  <c r="B132" i="20"/>
  <c r="C132" i="20"/>
  <c r="D132" i="20"/>
  <c r="B133" i="20"/>
  <c r="C133" i="20"/>
  <c r="D133" i="20"/>
  <c r="B134" i="20"/>
  <c r="C134" i="20"/>
  <c r="D134" i="20"/>
  <c r="B135" i="20"/>
  <c r="C135" i="20"/>
  <c r="D135" i="20"/>
  <c r="B136" i="20"/>
  <c r="C136" i="20"/>
  <c r="D136" i="20"/>
  <c r="B137" i="20"/>
  <c r="C137" i="20"/>
  <c r="D137" i="20"/>
  <c r="B138" i="20"/>
  <c r="C138" i="20"/>
  <c r="D138" i="20"/>
  <c r="B139" i="20"/>
  <c r="B33" i="18"/>
  <c r="A499" i="20"/>
  <c r="C499" i="20"/>
  <c r="D499" i="20"/>
  <c r="A317" i="20"/>
  <c r="B317" i="20"/>
  <c r="C317" i="20"/>
  <c r="D317" i="20"/>
  <c r="A283" i="20"/>
  <c r="B283" i="20"/>
  <c r="C283" i="20"/>
  <c r="D283" i="20"/>
  <c r="B103" i="20"/>
  <c r="C103" i="20"/>
  <c r="D103" i="20"/>
  <c r="A316" i="20"/>
  <c r="B316" i="20"/>
  <c r="C316" i="20"/>
  <c r="D316" i="20"/>
  <c r="A281" i="20"/>
  <c r="B281" i="20"/>
  <c r="C281" i="20"/>
  <c r="D281" i="20"/>
  <c r="A282" i="20"/>
  <c r="B282" i="20"/>
  <c r="C282" i="20"/>
  <c r="D282" i="20"/>
  <c r="A244" i="20"/>
  <c r="B244" i="20"/>
  <c r="C244" i="20"/>
  <c r="D244" i="20"/>
  <c r="A208" i="20"/>
  <c r="B208" i="20"/>
  <c r="C208" i="20"/>
  <c r="D208" i="20"/>
  <c r="A209" i="20"/>
  <c r="B209" i="20"/>
  <c r="C209" i="20"/>
  <c r="D209" i="20"/>
  <c r="A354" i="20"/>
  <c r="B354" i="20"/>
  <c r="C354" i="20"/>
  <c r="D354" i="20"/>
  <c r="A353" i="20"/>
  <c r="B353" i="20"/>
  <c r="C353" i="20"/>
  <c r="D353" i="20"/>
  <c r="D489" i="20" l="1"/>
  <c r="C489" i="20"/>
  <c r="B112" i="20"/>
  <c r="C112" i="20"/>
  <c r="D112" i="20"/>
  <c r="B113" i="20"/>
  <c r="C113" i="20"/>
  <c r="D113" i="20"/>
  <c r="B114" i="20"/>
  <c r="C114" i="20"/>
  <c r="D114" i="20"/>
  <c r="B115" i="20"/>
  <c r="C115" i="20"/>
  <c r="D115" i="20"/>
  <c r="B116" i="20"/>
  <c r="C116" i="20"/>
  <c r="D116" i="20"/>
  <c r="B117" i="20"/>
  <c r="C117" i="20"/>
  <c r="D117" i="20"/>
  <c r="B118" i="20"/>
  <c r="C118" i="20"/>
  <c r="D118" i="20"/>
  <c r="B119" i="20"/>
  <c r="C119" i="20"/>
  <c r="D119" i="20"/>
  <c r="B120" i="20"/>
  <c r="C120" i="20"/>
  <c r="D120" i="20"/>
  <c r="B121" i="20"/>
  <c r="C121" i="20"/>
  <c r="D121" i="20"/>
  <c r="B122" i="20"/>
  <c r="C122" i="20"/>
  <c r="D122" i="20"/>
  <c r="B123" i="20"/>
  <c r="C123" i="20"/>
  <c r="D123" i="20"/>
  <c r="B124" i="20"/>
  <c r="C124" i="20"/>
  <c r="D124" i="20"/>
  <c r="B125" i="20"/>
  <c r="C125" i="20"/>
  <c r="D125" i="20"/>
  <c r="B126" i="20"/>
  <c r="C126" i="20"/>
  <c r="D126" i="20"/>
  <c r="B76" i="20"/>
  <c r="C76" i="20"/>
  <c r="D76" i="20"/>
  <c r="B77" i="20"/>
  <c r="C77" i="20"/>
  <c r="D77" i="20"/>
  <c r="B78" i="20"/>
  <c r="C78" i="20"/>
  <c r="D78" i="20"/>
  <c r="B79" i="20"/>
  <c r="C79" i="20"/>
  <c r="D79" i="20"/>
  <c r="B80" i="20"/>
  <c r="C80" i="20"/>
  <c r="D80" i="20"/>
  <c r="B81" i="20"/>
  <c r="C81" i="20"/>
  <c r="D81" i="20"/>
  <c r="B82" i="20"/>
  <c r="C82" i="20"/>
  <c r="D82" i="20"/>
  <c r="B83" i="20"/>
  <c r="C83" i="20"/>
  <c r="D83" i="20"/>
  <c r="B84" i="20"/>
  <c r="C84" i="20"/>
  <c r="D84" i="20"/>
  <c r="B85" i="20"/>
  <c r="C85" i="20"/>
  <c r="D85" i="20"/>
  <c r="B86" i="20"/>
  <c r="C86" i="20"/>
  <c r="D86" i="20"/>
  <c r="B87" i="20"/>
  <c r="C87" i="20"/>
  <c r="D87" i="20"/>
  <c r="B88" i="20"/>
  <c r="C88" i="20"/>
  <c r="D88" i="20"/>
  <c r="B89" i="20"/>
  <c r="C89" i="20"/>
  <c r="D89" i="20"/>
  <c r="B90" i="20"/>
  <c r="C90" i="20"/>
  <c r="D90" i="20"/>
  <c r="B91" i="20"/>
  <c r="C91" i="20"/>
  <c r="D91" i="20"/>
  <c r="B92" i="20"/>
  <c r="C92" i="20"/>
  <c r="D92" i="20"/>
  <c r="B93" i="20"/>
  <c r="C93" i="20"/>
  <c r="D93" i="20"/>
  <c r="B94" i="20"/>
  <c r="C94" i="20"/>
  <c r="D94" i="20"/>
  <c r="B95" i="20"/>
  <c r="C95" i="20"/>
  <c r="D95" i="20"/>
  <c r="B96" i="20"/>
  <c r="C96" i="20"/>
  <c r="D96" i="20"/>
  <c r="B97" i="20"/>
  <c r="C97" i="20"/>
  <c r="D97" i="20"/>
  <c r="B98" i="20"/>
  <c r="C98" i="20"/>
  <c r="D98" i="20"/>
  <c r="B99" i="20"/>
  <c r="C99" i="20"/>
  <c r="D99" i="20"/>
  <c r="B100" i="20"/>
  <c r="C100" i="20"/>
  <c r="D100" i="20"/>
  <c r="B101" i="20"/>
  <c r="C101" i="20"/>
  <c r="D101" i="20"/>
  <c r="B102" i="20"/>
  <c r="C102" i="20"/>
  <c r="D102" i="20"/>
  <c r="B40" i="20"/>
  <c r="C40" i="20"/>
  <c r="D40" i="20"/>
  <c r="B41" i="20"/>
  <c r="C41" i="20"/>
  <c r="D41" i="20"/>
  <c r="B42" i="20"/>
  <c r="C42" i="20"/>
  <c r="D42" i="20"/>
  <c r="B43" i="20"/>
  <c r="C43" i="20"/>
  <c r="D43" i="20"/>
  <c r="B44" i="20"/>
  <c r="C44" i="20"/>
  <c r="D44" i="20"/>
  <c r="B45" i="20"/>
  <c r="C45" i="20"/>
  <c r="D45" i="20"/>
  <c r="B46" i="20"/>
  <c r="C46" i="20"/>
  <c r="D46" i="20"/>
  <c r="B47" i="20"/>
  <c r="C47" i="20"/>
  <c r="D47" i="20"/>
  <c r="B48" i="20"/>
  <c r="C48" i="20"/>
  <c r="D48" i="20"/>
  <c r="B49" i="20"/>
  <c r="C49" i="20"/>
  <c r="D49" i="20"/>
  <c r="B50" i="20"/>
  <c r="C50" i="20"/>
  <c r="D50" i="20"/>
  <c r="B51" i="20"/>
  <c r="C51" i="20"/>
  <c r="D51" i="20"/>
  <c r="B52" i="20"/>
  <c r="C52" i="20"/>
  <c r="D52" i="20"/>
  <c r="B53" i="20"/>
  <c r="C53" i="20"/>
  <c r="D53" i="20"/>
  <c r="B54" i="20"/>
  <c r="C54" i="20"/>
  <c r="D54" i="20"/>
  <c r="B55" i="20"/>
  <c r="C55" i="20"/>
  <c r="D55" i="20"/>
  <c r="B56" i="20"/>
  <c r="C56" i="20"/>
  <c r="D56" i="20"/>
  <c r="B57" i="20"/>
  <c r="C57" i="20"/>
  <c r="D57" i="20"/>
  <c r="B58" i="20"/>
  <c r="C58" i="20"/>
  <c r="D58" i="20"/>
  <c r="B59" i="20"/>
  <c r="C59" i="20"/>
  <c r="D59" i="20"/>
  <c r="B60" i="20"/>
  <c r="C60" i="20"/>
  <c r="D60" i="20"/>
  <c r="B61" i="20"/>
  <c r="C61" i="20"/>
  <c r="D61" i="20"/>
  <c r="B62" i="20"/>
  <c r="C62" i="20"/>
  <c r="D62" i="20"/>
  <c r="B63" i="20"/>
  <c r="C63" i="20"/>
  <c r="D63" i="20"/>
  <c r="B64" i="20"/>
  <c r="C64" i="20"/>
  <c r="D64" i="20"/>
  <c r="B65" i="20"/>
  <c r="C65" i="20"/>
  <c r="D65" i="20"/>
  <c r="B66" i="20"/>
  <c r="C66" i="20"/>
  <c r="D66" i="20"/>
  <c r="B67" i="20"/>
  <c r="C67" i="20"/>
  <c r="D67" i="20"/>
  <c r="B68" i="20"/>
  <c r="C68" i="20"/>
  <c r="D68" i="20"/>
  <c r="B30" i="20"/>
  <c r="C30" i="20"/>
  <c r="D30" i="20"/>
  <c r="B31" i="20"/>
  <c r="C31" i="20"/>
  <c r="D31" i="20"/>
  <c r="B4" i="20"/>
  <c r="C4" i="20"/>
  <c r="D4" i="20"/>
  <c r="B5" i="20"/>
  <c r="C5" i="20"/>
  <c r="D5" i="20"/>
  <c r="B6" i="20"/>
  <c r="C6" i="20"/>
  <c r="D6" i="20"/>
  <c r="B7" i="20"/>
  <c r="C7" i="20"/>
  <c r="D7" i="20"/>
  <c r="B8" i="20"/>
  <c r="C8" i="20"/>
  <c r="D8" i="20"/>
  <c r="B9" i="20"/>
  <c r="C9" i="20"/>
  <c r="D9" i="20"/>
  <c r="B10" i="20"/>
  <c r="C10" i="20"/>
  <c r="D10" i="20"/>
  <c r="B11" i="20"/>
  <c r="C11" i="20"/>
  <c r="D11" i="20"/>
  <c r="B12" i="20"/>
  <c r="C12" i="20"/>
  <c r="D12" i="20"/>
  <c r="B13" i="20"/>
  <c r="C13" i="20"/>
  <c r="D13" i="20"/>
  <c r="B14" i="20"/>
  <c r="C14" i="20"/>
  <c r="D14" i="20"/>
  <c r="B15" i="20"/>
  <c r="C15" i="20"/>
  <c r="D15" i="20"/>
  <c r="B16" i="20"/>
  <c r="C16" i="20"/>
  <c r="D16" i="20"/>
  <c r="B17" i="20"/>
  <c r="C17" i="20"/>
  <c r="D17" i="20"/>
  <c r="B18" i="20"/>
  <c r="C18" i="20"/>
  <c r="D18" i="20"/>
  <c r="B19" i="20"/>
  <c r="C19" i="20"/>
  <c r="D19" i="20"/>
  <c r="B20" i="20"/>
  <c r="C20" i="20"/>
  <c r="D20" i="20"/>
  <c r="B21" i="20"/>
  <c r="C21" i="20"/>
  <c r="D21" i="20"/>
  <c r="B22" i="20"/>
  <c r="C22" i="20"/>
  <c r="D22" i="20"/>
  <c r="B23" i="20"/>
  <c r="C23" i="20"/>
  <c r="D23" i="20"/>
  <c r="B24" i="20"/>
  <c r="C24" i="20"/>
  <c r="D24" i="20"/>
  <c r="B25" i="20"/>
  <c r="C25" i="20"/>
  <c r="D25" i="20"/>
  <c r="B26" i="20"/>
  <c r="C26" i="20"/>
  <c r="D26" i="20"/>
  <c r="B27" i="20"/>
  <c r="C27" i="20"/>
  <c r="D27" i="20"/>
  <c r="B28" i="20"/>
  <c r="C28" i="20"/>
  <c r="D28" i="20"/>
  <c r="B29" i="20"/>
  <c r="C29" i="20"/>
  <c r="D29" i="20"/>
  <c r="M64" i="21"/>
  <c r="M65" i="21"/>
  <c r="M66" i="21"/>
  <c r="M67" i="21"/>
  <c r="M68" i="21"/>
  <c r="D64" i="21"/>
  <c r="D65" i="21"/>
  <c r="D66" i="21"/>
  <c r="D67" i="21"/>
  <c r="D68" i="21"/>
  <c r="Q35" i="1"/>
  <c r="M35" i="22"/>
  <c r="O35" i="22" s="1"/>
  <c r="I35" i="22"/>
  <c r="K35" i="22" s="1"/>
  <c r="E35" i="22"/>
  <c r="G35" i="22" s="1"/>
  <c r="A35" i="22"/>
  <c r="C35" i="22" s="1"/>
  <c r="C275" i="20" l="1"/>
  <c r="D275" i="20"/>
  <c r="A428" i="20"/>
  <c r="C428" i="20"/>
  <c r="D428" i="20"/>
  <c r="M101" i="21"/>
  <c r="N101" i="21"/>
  <c r="B171" i="20"/>
  <c r="M28" i="21" s="1"/>
  <c r="C171" i="20"/>
  <c r="D171" i="20"/>
  <c r="A74" i="20"/>
  <c r="A110" i="20" s="1"/>
  <c r="A146" i="20" s="1"/>
  <c r="A182" i="20" s="1"/>
  <c r="A218" i="20" s="1"/>
  <c r="A255" i="20" s="1"/>
  <c r="B148" i="20"/>
  <c r="M5" i="21" s="1"/>
  <c r="C148" i="20"/>
  <c r="D148" i="20"/>
  <c r="B149" i="20"/>
  <c r="C149" i="20"/>
  <c r="D149" i="20"/>
  <c r="N6" i="21" s="1"/>
  <c r="B150" i="20"/>
  <c r="M7" i="21" s="1"/>
  <c r="C150" i="20"/>
  <c r="D150" i="20"/>
  <c r="B151" i="20"/>
  <c r="M8" i="21" s="1"/>
  <c r="C151" i="20"/>
  <c r="D151" i="20"/>
  <c r="B152" i="20"/>
  <c r="M9" i="21" s="1"/>
  <c r="C152" i="20"/>
  <c r="D152" i="20"/>
  <c r="B153" i="20"/>
  <c r="C153" i="20"/>
  <c r="D153" i="20"/>
  <c r="N10" i="21" s="1"/>
  <c r="B154" i="20"/>
  <c r="M11" i="21" s="1"/>
  <c r="C154" i="20"/>
  <c r="D154" i="20"/>
  <c r="B155" i="20"/>
  <c r="M12" i="21" s="1"/>
  <c r="C155" i="20"/>
  <c r="D155" i="20"/>
  <c r="B156" i="20"/>
  <c r="M13" i="21" s="1"/>
  <c r="C156" i="20"/>
  <c r="D156" i="20"/>
  <c r="B157" i="20"/>
  <c r="C157" i="20"/>
  <c r="D157" i="20"/>
  <c r="N14" i="21" s="1"/>
  <c r="B158" i="20"/>
  <c r="M15" i="21" s="1"/>
  <c r="C158" i="20"/>
  <c r="D158" i="20"/>
  <c r="B159" i="20"/>
  <c r="M16" i="21" s="1"/>
  <c r="C159" i="20"/>
  <c r="D159" i="20"/>
  <c r="B160" i="20"/>
  <c r="M17" i="21" s="1"/>
  <c r="C160" i="20"/>
  <c r="D160" i="20"/>
  <c r="B161" i="20"/>
  <c r="C161" i="20"/>
  <c r="D161" i="20"/>
  <c r="N18" i="21" s="1"/>
  <c r="B162" i="20"/>
  <c r="M19" i="21" s="1"/>
  <c r="C162" i="20"/>
  <c r="D162" i="20"/>
  <c r="B163" i="20"/>
  <c r="M20" i="21" s="1"/>
  <c r="C163" i="20"/>
  <c r="D163" i="20"/>
  <c r="B164" i="20"/>
  <c r="M21" i="21" s="1"/>
  <c r="C164" i="20"/>
  <c r="D164" i="20"/>
  <c r="B165" i="20"/>
  <c r="C165" i="20"/>
  <c r="D165" i="20"/>
  <c r="N22" i="21" s="1"/>
  <c r="B166" i="20"/>
  <c r="M23" i="21" s="1"/>
  <c r="C166" i="20"/>
  <c r="D166" i="20"/>
  <c r="B167" i="20"/>
  <c r="M24" i="21" s="1"/>
  <c r="C167" i="20"/>
  <c r="D167" i="20"/>
  <c r="B168" i="20"/>
  <c r="M25" i="21" s="1"/>
  <c r="C168" i="20"/>
  <c r="D168" i="20"/>
  <c r="B169" i="20"/>
  <c r="C169" i="20"/>
  <c r="D169" i="20"/>
  <c r="N26" i="21" s="1"/>
  <c r="B170" i="20"/>
  <c r="M27" i="21" s="1"/>
  <c r="C170" i="20"/>
  <c r="D170" i="20"/>
  <c r="C147" i="20"/>
  <c r="D147" i="20"/>
  <c r="N4" i="21" s="1"/>
  <c r="B147" i="20"/>
  <c r="M4" i="21" s="1"/>
  <c r="K5" i="21"/>
  <c r="K7" i="21"/>
  <c r="K9" i="21"/>
  <c r="K11" i="21"/>
  <c r="K13" i="21"/>
  <c r="K15" i="21"/>
  <c r="K17" i="21"/>
  <c r="K19" i="21"/>
  <c r="K21" i="21"/>
  <c r="J23" i="21"/>
  <c r="J25" i="21"/>
  <c r="J27" i="21"/>
  <c r="C111" i="20"/>
  <c r="D111" i="20"/>
  <c r="K4" i="21" s="1"/>
  <c r="B111" i="20"/>
  <c r="G5" i="21"/>
  <c r="G7" i="21"/>
  <c r="G9" i="21"/>
  <c r="G11" i="21"/>
  <c r="G13" i="21"/>
  <c r="G15" i="21"/>
  <c r="G17" i="21"/>
  <c r="G19" i="21"/>
  <c r="G21" i="21"/>
  <c r="G23" i="21"/>
  <c r="G25" i="21"/>
  <c r="G27" i="21"/>
  <c r="C75" i="20"/>
  <c r="D75" i="20"/>
  <c r="H4" i="21" s="1"/>
  <c r="B75" i="20"/>
  <c r="D5" i="21"/>
  <c r="E5" i="21"/>
  <c r="D7" i="21"/>
  <c r="D9" i="21"/>
  <c r="E9" i="21"/>
  <c r="D11" i="21"/>
  <c r="D13" i="21"/>
  <c r="E13" i="21"/>
  <c r="D15" i="21"/>
  <c r="D17" i="21"/>
  <c r="E17" i="21"/>
  <c r="D19" i="21"/>
  <c r="D21" i="21"/>
  <c r="E21" i="21"/>
  <c r="D23" i="21"/>
  <c r="D25" i="21"/>
  <c r="E25" i="21"/>
  <c r="D27" i="21"/>
  <c r="C39" i="20"/>
  <c r="D39" i="20"/>
  <c r="E4" i="21" s="1"/>
  <c r="B39" i="20"/>
  <c r="A5" i="21"/>
  <c r="A7" i="21"/>
  <c r="B7" i="21"/>
  <c r="A9" i="21"/>
  <c r="A11" i="21"/>
  <c r="B11" i="21"/>
  <c r="A13" i="21"/>
  <c r="A15" i="21"/>
  <c r="B15" i="21"/>
  <c r="A17" i="21"/>
  <c r="A19" i="21"/>
  <c r="B19" i="21"/>
  <c r="A21" i="21"/>
  <c r="A23" i="21"/>
  <c r="B23" i="21"/>
  <c r="A25" i="21"/>
  <c r="A27" i="21"/>
  <c r="B27" i="21"/>
  <c r="C3" i="20"/>
  <c r="D3" i="20"/>
  <c r="B4" i="21" s="1"/>
  <c r="B3" i="20"/>
  <c r="B33" i="16"/>
  <c r="B33" i="15"/>
  <c r="B4" i="16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4" i="19"/>
  <c r="B4" i="18"/>
  <c r="B33" i="17"/>
  <c r="B4" i="17"/>
  <c r="B31" i="16"/>
  <c r="B32" i="16"/>
  <c r="B4" i="15"/>
  <c r="E1" i="19"/>
  <c r="A148" i="20" s="1"/>
  <c r="E1" i="18"/>
  <c r="E1" i="17"/>
  <c r="E1" i="16"/>
  <c r="E1" i="15"/>
  <c r="D195" i="20"/>
  <c r="D196" i="20"/>
  <c r="B52" i="21" s="1"/>
  <c r="D197" i="20"/>
  <c r="B389" i="20"/>
  <c r="C389" i="20"/>
  <c r="D389" i="20"/>
  <c r="B390" i="20"/>
  <c r="C390" i="20"/>
  <c r="D390" i="20"/>
  <c r="B98" i="21" s="1"/>
  <c r="A1" i="21"/>
  <c r="A35" i="21"/>
  <c r="B35" i="21"/>
  <c r="D35" i="21"/>
  <c r="E35" i="21"/>
  <c r="G35" i="21"/>
  <c r="H35" i="21"/>
  <c r="J35" i="21"/>
  <c r="K35" i="21"/>
  <c r="M35" i="21"/>
  <c r="N35" i="21"/>
  <c r="J32" i="21"/>
  <c r="M32" i="21"/>
  <c r="A33" i="21"/>
  <c r="D33" i="21"/>
  <c r="J33" i="21"/>
  <c r="M33" i="21"/>
  <c r="A34" i="21"/>
  <c r="D34" i="21"/>
  <c r="G34" i="21"/>
  <c r="J34" i="21"/>
  <c r="M34" i="21"/>
  <c r="A101" i="21"/>
  <c r="D101" i="21"/>
  <c r="G101" i="21"/>
  <c r="J101" i="21"/>
  <c r="G97" i="21"/>
  <c r="J97" i="21"/>
  <c r="A98" i="21"/>
  <c r="D98" i="21"/>
  <c r="G98" i="21"/>
  <c r="J98" i="21"/>
  <c r="M98" i="21"/>
  <c r="A99" i="21"/>
  <c r="D99" i="21"/>
  <c r="G99" i="21"/>
  <c r="J99" i="21"/>
  <c r="M99" i="21"/>
  <c r="A100" i="21"/>
  <c r="D100" i="21"/>
  <c r="G100" i="21"/>
  <c r="J100" i="21"/>
  <c r="M100" i="21"/>
  <c r="J63" i="21"/>
  <c r="J64" i="21"/>
  <c r="J65" i="21"/>
  <c r="J66" i="21"/>
  <c r="J67" i="21"/>
  <c r="J68" i="21"/>
  <c r="G66" i="21"/>
  <c r="G67" i="21"/>
  <c r="G68" i="21"/>
  <c r="E69" i="21"/>
  <c r="A67" i="21"/>
  <c r="A68" i="21"/>
  <c r="A69" i="21"/>
  <c r="B69" i="21"/>
  <c r="A66" i="21"/>
  <c r="B53" i="21"/>
  <c r="N33" i="21"/>
  <c r="N34" i="21"/>
  <c r="M29" i="21"/>
  <c r="N29" i="21"/>
  <c r="M30" i="21"/>
  <c r="N30" i="21"/>
  <c r="M31" i="21"/>
  <c r="N31" i="21"/>
  <c r="N32" i="21"/>
  <c r="N5" i="21"/>
  <c r="M6" i="21"/>
  <c r="N7" i="21"/>
  <c r="N8" i="21"/>
  <c r="N9" i="21"/>
  <c r="M10" i="21"/>
  <c r="N11" i="21"/>
  <c r="N12" i="21"/>
  <c r="N13" i="21"/>
  <c r="M14" i="21"/>
  <c r="N15" i="21"/>
  <c r="N16" i="21"/>
  <c r="N17" i="21"/>
  <c r="M18" i="21"/>
  <c r="N19" i="21"/>
  <c r="N20" i="21"/>
  <c r="N21" i="21"/>
  <c r="M22" i="21"/>
  <c r="N23" i="21"/>
  <c r="N24" i="21"/>
  <c r="N25" i="21"/>
  <c r="M26" i="21"/>
  <c r="N27" i="21"/>
  <c r="N28" i="21"/>
  <c r="K23" i="21"/>
  <c r="J24" i="21"/>
  <c r="K24" i="21"/>
  <c r="K25" i="21"/>
  <c r="J26" i="21"/>
  <c r="K26" i="21"/>
  <c r="K27" i="21"/>
  <c r="J28" i="21"/>
  <c r="K28" i="21"/>
  <c r="J29" i="21"/>
  <c r="K29" i="21"/>
  <c r="J30" i="21"/>
  <c r="K30" i="21"/>
  <c r="J31" i="21"/>
  <c r="K31" i="21"/>
  <c r="K32" i="21"/>
  <c r="K33" i="21"/>
  <c r="K34" i="21"/>
  <c r="J5" i="21"/>
  <c r="J6" i="21"/>
  <c r="K6" i="21"/>
  <c r="J7" i="21"/>
  <c r="J8" i="21"/>
  <c r="K8" i="21"/>
  <c r="J9" i="21"/>
  <c r="J10" i="21"/>
  <c r="K10" i="21"/>
  <c r="J11" i="21"/>
  <c r="J12" i="21"/>
  <c r="K12" i="21"/>
  <c r="J13" i="21"/>
  <c r="J14" i="21"/>
  <c r="K14" i="21"/>
  <c r="J15" i="21"/>
  <c r="J16" i="21"/>
  <c r="K16" i="21"/>
  <c r="J17" i="21"/>
  <c r="J18" i="21"/>
  <c r="K18" i="21"/>
  <c r="J19" i="21"/>
  <c r="J20" i="21"/>
  <c r="K20" i="21"/>
  <c r="J21" i="21"/>
  <c r="J22" i="21"/>
  <c r="K22" i="21"/>
  <c r="J4" i="21"/>
  <c r="G31" i="21"/>
  <c r="H31" i="21"/>
  <c r="G32" i="21"/>
  <c r="H32" i="21"/>
  <c r="G33" i="21"/>
  <c r="H33" i="21"/>
  <c r="H34" i="21"/>
  <c r="H19" i="21"/>
  <c r="G20" i="21"/>
  <c r="H20" i="21"/>
  <c r="H21" i="21"/>
  <c r="G22" i="21"/>
  <c r="H22" i="21"/>
  <c r="H23" i="21"/>
  <c r="G24" i="21"/>
  <c r="H24" i="21"/>
  <c r="H25" i="21"/>
  <c r="G26" i="21"/>
  <c r="H26" i="21"/>
  <c r="H27" i="21"/>
  <c r="G28" i="21"/>
  <c r="H28" i="21"/>
  <c r="G29" i="21"/>
  <c r="H29" i="21"/>
  <c r="G30" i="21"/>
  <c r="H30" i="21"/>
  <c r="H5" i="21"/>
  <c r="G6" i="21"/>
  <c r="H6" i="21"/>
  <c r="H7" i="21"/>
  <c r="G8" i="21"/>
  <c r="H8" i="21"/>
  <c r="H9" i="21"/>
  <c r="G10" i="21"/>
  <c r="H10" i="21"/>
  <c r="H11" i="21"/>
  <c r="G12" i="21"/>
  <c r="H12" i="21"/>
  <c r="H13" i="21"/>
  <c r="G14" i="21"/>
  <c r="H14" i="21"/>
  <c r="H15" i="21"/>
  <c r="G16" i="21"/>
  <c r="H16" i="21"/>
  <c r="H17" i="21"/>
  <c r="G18" i="21"/>
  <c r="H18" i="21"/>
  <c r="G4" i="21"/>
  <c r="E34" i="21"/>
  <c r="D30" i="21"/>
  <c r="E30" i="21"/>
  <c r="D31" i="21"/>
  <c r="E31" i="21"/>
  <c r="D32" i="21"/>
  <c r="E32" i="21"/>
  <c r="E33" i="21"/>
  <c r="D6" i="21"/>
  <c r="E6" i="21"/>
  <c r="E7" i="21"/>
  <c r="D8" i="21"/>
  <c r="E8" i="21"/>
  <c r="D10" i="21"/>
  <c r="E10" i="21"/>
  <c r="E11" i="21"/>
  <c r="D12" i="21"/>
  <c r="E12" i="21"/>
  <c r="D14" i="21"/>
  <c r="E14" i="21"/>
  <c r="E15" i="21"/>
  <c r="D16" i="21"/>
  <c r="E16" i="21"/>
  <c r="D18" i="21"/>
  <c r="E18" i="21"/>
  <c r="E19" i="21"/>
  <c r="D20" i="21"/>
  <c r="E20" i="21"/>
  <c r="D22" i="21"/>
  <c r="E22" i="21"/>
  <c r="E23" i="21"/>
  <c r="D24" i="21"/>
  <c r="E24" i="21"/>
  <c r="D26" i="21"/>
  <c r="E26" i="21"/>
  <c r="E27" i="21"/>
  <c r="D28" i="21"/>
  <c r="E28" i="21"/>
  <c r="D29" i="21"/>
  <c r="E29" i="21"/>
  <c r="D4" i="21"/>
  <c r="B5" i="21"/>
  <c r="A6" i="21"/>
  <c r="B6" i="21"/>
  <c r="A8" i="21"/>
  <c r="B8" i="21"/>
  <c r="B9" i="21"/>
  <c r="A10" i="21"/>
  <c r="B10" i="21"/>
  <c r="A12" i="21"/>
  <c r="B12" i="21"/>
  <c r="B13" i="21"/>
  <c r="A14" i="21"/>
  <c r="B14" i="21"/>
  <c r="A16" i="21"/>
  <c r="B16" i="21"/>
  <c r="B17" i="21"/>
  <c r="A18" i="21"/>
  <c r="B18" i="21"/>
  <c r="A20" i="21"/>
  <c r="B20" i="21"/>
  <c r="B21" i="21"/>
  <c r="A22" i="21"/>
  <c r="B22" i="21"/>
  <c r="A24" i="21"/>
  <c r="B24" i="21"/>
  <c r="B25" i="21"/>
  <c r="A26" i="21"/>
  <c r="B26" i="21"/>
  <c r="A28" i="21"/>
  <c r="B28" i="21"/>
  <c r="A29" i="21"/>
  <c r="B29" i="21"/>
  <c r="A30" i="21"/>
  <c r="B30" i="21"/>
  <c r="A31" i="21"/>
  <c r="B31" i="21"/>
  <c r="A32" i="21"/>
  <c r="B32" i="21"/>
  <c r="B33" i="21"/>
  <c r="B34" i="21"/>
  <c r="A4" i="21"/>
  <c r="A532" i="20"/>
  <c r="A533" i="20"/>
  <c r="A534" i="20"/>
  <c r="A535" i="20"/>
  <c r="A536" i="20"/>
  <c r="N100" i="21"/>
  <c r="B531" i="20"/>
  <c r="M94" i="21" s="1"/>
  <c r="C531" i="20"/>
  <c r="D531" i="20"/>
  <c r="N94" i="21" s="1"/>
  <c r="B532" i="20"/>
  <c r="M95" i="21" s="1"/>
  <c r="C532" i="20"/>
  <c r="D532" i="20"/>
  <c r="N95" i="21" s="1"/>
  <c r="B533" i="20"/>
  <c r="M96" i="21" s="1"/>
  <c r="C533" i="20"/>
  <c r="D533" i="20"/>
  <c r="N96" i="21" s="1"/>
  <c r="B534" i="20"/>
  <c r="M97" i="21" s="1"/>
  <c r="C534" i="20"/>
  <c r="D534" i="20"/>
  <c r="N97" i="21" s="1"/>
  <c r="C535" i="20"/>
  <c r="D535" i="20"/>
  <c r="N98" i="21" s="1"/>
  <c r="C536" i="20"/>
  <c r="D536" i="20"/>
  <c r="N99" i="21" s="1"/>
  <c r="B510" i="20"/>
  <c r="M73" i="21" s="1"/>
  <c r="C510" i="20"/>
  <c r="D510" i="20"/>
  <c r="N73" i="21" s="1"/>
  <c r="B511" i="20"/>
  <c r="M74" i="21" s="1"/>
  <c r="C511" i="20"/>
  <c r="D511" i="20"/>
  <c r="N74" i="21" s="1"/>
  <c r="B512" i="20"/>
  <c r="M75" i="21" s="1"/>
  <c r="C512" i="20"/>
  <c r="D512" i="20"/>
  <c r="N75" i="21" s="1"/>
  <c r="B513" i="20"/>
  <c r="M76" i="21" s="1"/>
  <c r="C513" i="20"/>
  <c r="D513" i="20"/>
  <c r="N76" i="21" s="1"/>
  <c r="B514" i="20"/>
  <c r="M77" i="21" s="1"/>
  <c r="C514" i="20"/>
  <c r="D514" i="20"/>
  <c r="N77" i="21" s="1"/>
  <c r="B515" i="20"/>
  <c r="M78" i="21" s="1"/>
  <c r="C515" i="20"/>
  <c r="D515" i="20"/>
  <c r="N78" i="21" s="1"/>
  <c r="B516" i="20"/>
  <c r="M79" i="21" s="1"/>
  <c r="C516" i="20"/>
  <c r="D516" i="20"/>
  <c r="N79" i="21" s="1"/>
  <c r="B517" i="20"/>
  <c r="M80" i="21" s="1"/>
  <c r="C517" i="20"/>
  <c r="D517" i="20"/>
  <c r="N80" i="21" s="1"/>
  <c r="B518" i="20"/>
  <c r="M81" i="21" s="1"/>
  <c r="C518" i="20"/>
  <c r="D518" i="20"/>
  <c r="N81" i="21" s="1"/>
  <c r="B519" i="20"/>
  <c r="M82" i="21" s="1"/>
  <c r="C519" i="20"/>
  <c r="D519" i="20"/>
  <c r="N82" i="21" s="1"/>
  <c r="B520" i="20"/>
  <c r="M83" i="21" s="1"/>
  <c r="C520" i="20"/>
  <c r="D520" i="20"/>
  <c r="N83" i="21" s="1"/>
  <c r="B521" i="20"/>
  <c r="M84" i="21" s="1"/>
  <c r="C521" i="20"/>
  <c r="D521" i="20"/>
  <c r="N84" i="21" s="1"/>
  <c r="B522" i="20"/>
  <c r="M85" i="21" s="1"/>
  <c r="C522" i="20"/>
  <c r="D522" i="20"/>
  <c r="N85" i="21" s="1"/>
  <c r="B523" i="20"/>
  <c r="M86" i="21" s="1"/>
  <c r="C523" i="20"/>
  <c r="D523" i="20"/>
  <c r="N86" i="21" s="1"/>
  <c r="B524" i="20"/>
  <c r="M87" i="21" s="1"/>
  <c r="C524" i="20"/>
  <c r="D524" i="20"/>
  <c r="N87" i="21" s="1"/>
  <c r="B525" i="20"/>
  <c r="M88" i="21" s="1"/>
  <c r="C525" i="20"/>
  <c r="D525" i="20"/>
  <c r="N88" i="21" s="1"/>
  <c r="B526" i="20"/>
  <c r="M89" i="21" s="1"/>
  <c r="C526" i="20"/>
  <c r="D526" i="20"/>
  <c r="N89" i="21" s="1"/>
  <c r="B527" i="20"/>
  <c r="M90" i="21" s="1"/>
  <c r="C527" i="20"/>
  <c r="D527" i="20"/>
  <c r="N90" i="21" s="1"/>
  <c r="B528" i="20"/>
  <c r="M91" i="21" s="1"/>
  <c r="C528" i="20"/>
  <c r="D528" i="20"/>
  <c r="N91" i="21" s="1"/>
  <c r="B529" i="20"/>
  <c r="M92" i="21" s="1"/>
  <c r="C529" i="20"/>
  <c r="D529" i="20"/>
  <c r="N92" i="21" s="1"/>
  <c r="B530" i="20"/>
  <c r="M93" i="21" s="1"/>
  <c r="C530" i="20"/>
  <c r="D530" i="20"/>
  <c r="N93" i="21" s="1"/>
  <c r="C509" i="20"/>
  <c r="D509" i="20"/>
  <c r="N72" i="21" s="1"/>
  <c r="B509" i="20"/>
  <c r="M72" i="21" s="1"/>
  <c r="A510" i="20"/>
  <c r="A511" i="20"/>
  <c r="A512" i="20"/>
  <c r="A513" i="20"/>
  <c r="A514" i="20"/>
  <c r="A515" i="20"/>
  <c r="A516" i="20"/>
  <c r="A517" i="20"/>
  <c r="A518" i="20"/>
  <c r="A519" i="20"/>
  <c r="A520" i="20"/>
  <c r="A521" i="20"/>
  <c r="A522" i="20"/>
  <c r="A523" i="20"/>
  <c r="A524" i="20"/>
  <c r="A525" i="20"/>
  <c r="A526" i="20"/>
  <c r="A527" i="20"/>
  <c r="A528" i="20"/>
  <c r="A529" i="20"/>
  <c r="A530" i="20"/>
  <c r="A531" i="20"/>
  <c r="A509" i="20"/>
  <c r="K101" i="21"/>
  <c r="B474" i="20"/>
  <c r="J73" i="21" s="1"/>
  <c r="C474" i="20"/>
  <c r="D474" i="20"/>
  <c r="K73" i="21" s="1"/>
  <c r="B475" i="20"/>
  <c r="J74" i="21" s="1"/>
  <c r="C475" i="20"/>
  <c r="D475" i="20"/>
  <c r="K74" i="21" s="1"/>
  <c r="B476" i="20"/>
  <c r="J75" i="21" s="1"/>
  <c r="C476" i="20"/>
  <c r="D476" i="20"/>
  <c r="K75" i="21" s="1"/>
  <c r="B477" i="20"/>
  <c r="J76" i="21" s="1"/>
  <c r="C477" i="20"/>
  <c r="D477" i="20"/>
  <c r="K76" i="21" s="1"/>
  <c r="B478" i="20"/>
  <c r="J77" i="21" s="1"/>
  <c r="C478" i="20"/>
  <c r="D478" i="20"/>
  <c r="K77" i="21" s="1"/>
  <c r="B479" i="20"/>
  <c r="J78" i="21" s="1"/>
  <c r="C479" i="20"/>
  <c r="D479" i="20"/>
  <c r="K78" i="21" s="1"/>
  <c r="B480" i="20"/>
  <c r="J79" i="21" s="1"/>
  <c r="C480" i="20"/>
  <c r="D480" i="20"/>
  <c r="K79" i="21" s="1"/>
  <c r="B481" i="20"/>
  <c r="J80" i="21" s="1"/>
  <c r="C481" i="20"/>
  <c r="D481" i="20"/>
  <c r="K80" i="21" s="1"/>
  <c r="B482" i="20"/>
  <c r="J81" i="21" s="1"/>
  <c r="C482" i="20"/>
  <c r="D482" i="20"/>
  <c r="K81" i="21" s="1"/>
  <c r="B483" i="20"/>
  <c r="J82" i="21" s="1"/>
  <c r="C483" i="20"/>
  <c r="D483" i="20"/>
  <c r="K82" i="21" s="1"/>
  <c r="B484" i="20"/>
  <c r="J83" i="21" s="1"/>
  <c r="C484" i="20"/>
  <c r="D484" i="20"/>
  <c r="K83" i="21" s="1"/>
  <c r="B485" i="20"/>
  <c r="J84" i="21" s="1"/>
  <c r="C485" i="20"/>
  <c r="D485" i="20"/>
  <c r="K84" i="21" s="1"/>
  <c r="B486" i="20"/>
  <c r="J85" i="21" s="1"/>
  <c r="C486" i="20"/>
  <c r="D486" i="20"/>
  <c r="K85" i="21" s="1"/>
  <c r="B487" i="20"/>
  <c r="J86" i="21" s="1"/>
  <c r="C487" i="20"/>
  <c r="D487" i="20"/>
  <c r="K86" i="21" s="1"/>
  <c r="B488" i="20"/>
  <c r="J87" i="21" s="1"/>
  <c r="C488" i="20"/>
  <c r="D488" i="20"/>
  <c r="K87" i="21" s="1"/>
  <c r="B489" i="20"/>
  <c r="J88" i="21" s="1"/>
  <c r="K88" i="21"/>
  <c r="B490" i="20"/>
  <c r="J89" i="21" s="1"/>
  <c r="C490" i="20"/>
  <c r="D490" i="20"/>
  <c r="K89" i="21" s="1"/>
  <c r="B491" i="20"/>
  <c r="J90" i="21" s="1"/>
  <c r="C491" i="20"/>
  <c r="D491" i="20"/>
  <c r="K90" i="21" s="1"/>
  <c r="B492" i="20"/>
  <c r="J91" i="21" s="1"/>
  <c r="C492" i="20"/>
  <c r="D492" i="20"/>
  <c r="K91" i="21" s="1"/>
  <c r="B493" i="20"/>
  <c r="J92" i="21" s="1"/>
  <c r="C493" i="20"/>
  <c r="D493" i="20"/>
  <c r="K92" i="21" s="1"/>
  <c r="B494" i="20"/>
  <c r="J93" i="21" s="1"/>
  <c r="C494" i="20"/>
  <c r="D494" i="20"/>
  <c r="K93" i="21" s="1"/>
  <c r="B495" i="20"/>
  <c r="J94" i="21" s="1"/>
  <c r="C495" i="20"/>
  <c r="D495" i="20"/>
  <c r="K94" i="21" s="1"/>
  <c r="B496" i="20"/>
  <c r="J95" i="21" s="1"/>
  <c r="C496" i="20"/>
  <c r="D496" i="20"/>
  <c r="K95" i="21" s="1"/>
  <c r="B497" i="20"/>
  <c r="J96" i="21" s="1"/>
  <c r="C497" i="20"/>
  <c r="D497" i="20"/>
  <c r="K96" i="21" s="1"/>
  <c r="C498" i="20"/>
  <c r="D498" i="20"/>
  <c r="K97" i="21" s="1"/>
  <c r="K98" i="21"/>
  <c r="K99" i="21"/>
  <c r="K100" i="21"/>
  <c r="C473" i="20"/>
  <c r="D473" i="20"/>
  <c r="K72" i="21" s="1"/>
  <c r="B473" i="20"/>
  <c r="J72" i="21" s="1"/>
  <c r="A474" i="20"/>
  <c r="A475" i="20"/>
  <c r="A476" i="20"/>
  <c r="A477" i="20"/>
  <c r="A478" i="20"/>
  <c r="A479" i="20"/>
  <c r="A480" i="20"/>
  <c r="A481" i="20"/>
  <c r="A482" i="20"/>
  <c r="A483" i="20"/>
  <c r="A484" i="20"/>
  <c r="A485" i="20"/>
  <c r="A486" i="20"/>
  <c r="A487" i="20"/>
  <c r="A488" i="20"/>
  <c r="A489" i="20"/>
  <c r="A490" i="20"/>
  <c r="A491" i="20"/>
  <c r="A492" i="20"/>
  <c r="A493" i="20"/>
  <c r="A494" i="20"/>
  <c r="A495" i="20"/>
  <c r="A496" i="20"/>
  <c r="A497" i="20"/>
  <c r="A498" i="20"/>
  <c r="A473" i="20"/>
  <c r="A438" i="20"/>
  <c r="A439" i="20"/>
  <c r="A440" i="20"/>
  <c r="A441" i="20"/>
  <c r="A442" i="20"/>
  <c r="A443" i="20"/>
  <c r="A444" i="20"/>
  <c r="A445" i="20"/>
  <c r="A446" i="20"/>
  <c r="A447" i="20"/>
  <c r="A448" i="20"/>
  <c r="A449" i="20"/>
  <c r="A450" i="20"/>
  <c r="A451" i="20"/>
  <c r="A452" i="20"/>
  <c r="A453" i="20"/>
  <c r="A454" i="20"/>
  <c r="A455" i="20"/>
  <c r="A456" i="20"/>
  <c r="A457" i="20"/>
  <c r="A458" i="20"/>
  <c r="A459" i="20"/>
  <c r="A460" i="20"/>
  <c r="A461" i="20"/>
  <c r="A462" i="20"/>
  <c r="A463" i="20"/>
  <c r="A464" i="20"/>
  <c r="B438" i="20"/>
  <c r="G73" i="21" s="1"/>
  <c r="C438" i="20"/>
  <c r="D438" i="20"/>
  <c r="H73" i="21" s="1"/>
  <c r="B439" i="20"/>
  <c r="G74" i="21" s="1"/>
  <c r="C439" i="20"/>
  <c r="D439" i="20"/>
  <c r="H74" i="21" s="1"/>
  <c r="B440" i="20"/>
  <c r="G75" i="21" s="1"/>
  <c r="C440" i="20"/>
  <c r="D440" i="20"/>
  <c r="H75" i="21" s="1"/>
  <c r="B441" i="20"/>
  <c r="G76" i="21" s="1"/>
  <c r="C441" i="20"/>
  <c r="D441" i="20"/>
  <c r="H76" i="21" s="1"/>
  <c r="B442" i="20"/>
  <c r="G77" i="21" s="1"/>
  <c r="C442" i="20"/>
  <c r="D442" i="20"/>
  <c r="H77" i="21" s="1"/>
  <c r="B443" i="20"/>
  <c r="G78" i="21" s="1"/>
  <c r="C443" i="20"/>
  <c r="D443" i="20"/>
  <c r="H78" i="21" s="1"/>
  <c r="B444" i="20"/>
  <c r="G79" i="21" s="1"/>
  <c r="C444" i="20"/>
  <c r="D444" i="20"/>
  <c r="H79" i="21" s="1"/>
  <c r="B445" i="20"/>
  <c r="G80" i="21" s="1"/>
  <c r="C445" i="20"/>
  <c r="D445" i="20"/>
  <c r="H80" i="21" s="1"/>
  <c r="B446" i="20"/>
  <c r="G81" i="21" s="1"/>
  <c r="C446" i="20"/>
  <c r="D446" i="20"/>
  <c r="H81" i="21" s="1"/>
  <c r="B447" i="20"/>
  <c r="G82" i="21" s="1"/>
  <c r="C447" i="20"/>
  <c r="D447" i="20"/>
  <c r="H82" i="21" s="1"/>
  <c r="B448" i="20"/>
  <c r="G83" i="21" s="1"/>
  <c r="C448" i="20"/>
  <c r="D448" i="20"/>
  <c r="H83" i="21" s="1"/>
  <c r="B449" i="20"/>
  <c r="G84" i="21" s="1"/>
  <c r="C449" i="20"/>
  <c r="D449" i="20"/>
  <c r="H84" i="21" s="1"/>
  <c r="B450" i="20"/>
  <c r="G85" i="21" s="1"/>
  <c r="C450" i="20"/>
  <c r="D450" i="20"/>
  <c r="H85" i="21" s="1"/>
  <c r="B451" i="20"/>
  <c r="G86" i="21" s="1"/>
  <c r="C451" i="20"/>
  <c r="D451" i="20"/>
  <c r="H86" i="21" s="1"/>
  <c r="B452" i="20"/>
  <c r="G87" i="21" s="1"/>
  <c r="C452" i="20"/>
  <c r="D452" i="20"/>
  <c r="H87" i="21" s="1"/>
  <c r="B453" i="20"/>
  <c r="G88" i="21" s="1"/>
  <c r="C453" i="20"/>
  <c r="D453" i="20"/>
  <c r="H88" i="21" s="1"/>
  <c r="B454" i="20"/>
  <c r="G89" i="21" s="1"/>
  <c r="C454" i="20"/>
  <c r="D454" i="20"/>
  <c r="H89" i="21" s="1"/>
  <c r="B455" i="20"/>
  <c r="G90" i="21" s="1"/>
  <c r="C455" i="20"/>
  <c r="D455" i="20"/>
  <c r="H90" i="21" s="1"/>
  <c r="B456" i="20"/>
  <c r="G91" i="21" s="1"/>
  <c r="C456" i="20"/>
  <c r="D456" i="20"/>
  <c r="H91" i="21" s="1"/>
  <c r="B457" i="20"/>
  <c r="G92" i="21" s="1"/>
  <c r="C457" i="20"/>
  <c r="D457" i="20"/>
  <c r="H92" i="21" s="1"/>
  <c r="B458" i="20"/>
  <c r="G93" i="21" s="1"/>
  <c r="C458" i="20"/>
  <c r="D458" i="20"/>
  <c r="H93" i="21" s="1"/>
  <c r="B459" i="20"/>
  <c r="G94" i="21" s="1"/>
  <c r="C459" i="20"/>
  <c r="D459" i="20"/>
  <c r="H94" i="21" s="1"/>
  <c r="B460" i="20"/>
  <c r="G95" i="21" s="1"/>
  <c r="C460" i="20"/>
  <c r="D460" i="20"/>
  <c r="H95" i="21" s="1"/>
  <c r="B461" i="20"/>
  <c r="G96" i="21" s="1"/>
  <c r="C461" i="20"/>
  <c r="D461" i="20"/>
  <c r="H96" i="21" s="1"/>
  <c r="C462" i="20"/>
  <c r="D462" i="20"/>
  <c r="H97" i="21" s="1"/>
  <c r="C463" i="20"/>
  <c r="D463" i="20"/>
  <c r="H98" i="21" s="1"/>
  <c r="C464" i="20"/>
  <c r="D464" i="20"/>
  <c r="H99" i="21" s="1"/>
  <c r="H100" i="21"/>
  <c r="H101" i="21"/>
  <c r="C437" i="20"/>
  <c r="D437" i="20"/>
  <c r="H72" i="21" s="1"/>
  <c r="B437" i="20"/>
  <c r="G72" i="21" s="1"/>
  <c r="A437" i="20"/>
  <c r="E101" i="21"/>
  <c r="B401" i="20"/>
  <c r="D73" i="21" s="1"/>
  <c r="C401" i="20"/>
  <c r="D401" i="20"/>
  <c r="E73" i="21" s="1"/>
  <c r="B402" i="20"/>
  <c r="D74" i="21" s="1"/>
  <c r="C402" i="20"/>
  <c r="D402" i="20"/>
  <c r="E74" i="21" s="1"/>
  <c r="B403" i="20"/>
  <c r="D75" i="21" s="1"/>
  <c r="C403" i="20"/>
  <c r="D403" i="20"/>
  <c r="E75" i="21" s="1"/>
  <c r="B404" i="20"/>
  <c r="D76" i="21" s="1"/>
  <c r="C404" i="20"/>
  <c r="D404" i="20"/>
  <c r="E76" i="21" s="1"/>
  <c r="B405" i="20"/>
  <c r="D77" i="21" s="1"/>
  <c r="C405" i="20"/>
  <c r="D405" i="20"/>
  <c r="E77" i="21" s="1"/>
  <c r="B406" i="20"/>
  <c r="D78" i="21" s="1"/>
  <c r="C406" i="20"/>
  <c r="D406" i="20"/>
  <c r="E78" i="21" s="1"/>
  <c r="B407" i="20"/>
  <c r="D79" i="21" s="1"/>
  <c r="C407" i="20"/>
  <c r="D407" i="20"/>
  <c r="E79" i="21" s="1"/>
  <c r="B408" i="20"/>
  <c r="D80" i="21" s="1"/>
  <c r="C408" i="20"/>
  <c r="D408" i="20"/>
  <c r="E80" i="21" s="1"/>
  <c r="B409" i="20"/>
  <c r="D81" i="21" s="1"/>
  <c r="C409" i="20"/>
  <c r="D409" i="20"/>
  <c r="E81" i="21" s="1"/>
  <c r="B410" i="20"/>
  <c r="D82" i="21" s="1"/>
  <c r="C410" i="20"/>
  <c r="D410" i="20"/>
  <c r="E82" i="21" s="1"/>
  <c r="B411" i="20"/>
  <c r="D83" i="21" s="1"/>
  <c r="C411" i="20"/>
  <c r="D411" i="20"/>
  <c r="E83" i="21" s="1"/>
  <c r="B412" i="20"/>
  <c r="D84" i="21" s="1"/>
  <c r="C412" i="20"/>
  <c r="D412" i="20"/>
  <c r="E84" i="21" s="1"/>
  <c r="B413" i="20"/>
  <c r="D85" i="21" s="1"/>
  <c r="C413" i="20"/>
  <c r="D413" i="20"/>
  <c r="E85" i="21" s="1"/>
  <c r="B414" i="20"/>
  <c r="D86" i="21" s="1"/>
  <c r="C414" i="20"/>
  <c r="D414" i="20"/>
  <c r="E86" i="21" s="1"/>
  <c r="B415" i="20"/>
  <c r="D87" i="21" s="1"/>
  <c r="C415" i="20"/>
  <c r="D415" i="20"/>
  <c r="E87" i="21" s="1"/>
  <c r="B416" i="20"/>
  <c r="D88" i="21" s="1"/>
  <c r="C416" i="20"/>
  <c r="D416" i="20"/>
  <c r="E88" i="21" s="1"/>
  <c r="B417" i="20"/>
  <c r="D89" i="21" s="1"/>
  <c r="C417" i="20"/>
  <c r="D417" i="20"/>
  <c r="E89" i="21" s="1"/>
  <c r="B418" i="20"/>
  <c r="D90" i="21" s="1"/>
  <c r="C418" i="20"/>
  <c r="D418" i="20"/>
  <c r="E90" i="21" s="1"/>
  <c r="B419" i="20"/>
  <c r="D91" i="21" s="1"/>
  <c r="C419" i="20"/>
  <c r="D419" i="20"/>
  <c r="E91" i="21" s="1"/>
  <c r="B420" i="20"/>
  <c r="D92" i="21" s="1"/>
  <c r="C420" i="20"/>
  <c r="D420" i="20"/>
  <c r="E92" i="21" s="1"/>
  <c r="B421" i="20"/>
  <c r="D93" i="21" s="1"/>
  <c r="C421" i="20"/>
  <c r="D421" i="20"/>
  <c r="E93" i="21" s="1"/>
  <c r="B422" i="20"/>
  <c r="D94" i="21" s="1"/>
  <c r="C422" i="20"/>
  <c r="D422" i="20"/>
  <c r="E94" i="21" s="1"/>
  <c r="B423" i="20"/>
  <c r="D95" i="21" s="1"/>
  <c r="C423" i="20"/>
  <c r="D423" i="20"/>
  <c r="E95" i="21" s="1"/>
  <c r="B424" i="20"/>
  <c r="D96" i="21" s="1"/>
  <c r="C424" i="20"/>
  <c r="D424" i="20"/>
  <c r="E96" i="21" s="1"/>
  <c r="B425" i="20"/>
  <c r="D97" i="21" s="1"/>
  <c r="C425" i="20"/>
  <c r="D425" i="20"/>
  <c r="E97" i="21" s="1"/>
  <c r="C426" i="20"/>
  <c r="D426" i="20"/>
  <c r="E98" i="21" s="1"/>
  <c r="C427" i="20"/>
  <c r="D427" i="20"/>
  <c r="E99" i="21" s="1"/>
  <c r="E100" i="21"/>
  <c r="C400" i="20"/>
  <c r="D400" i="20"/>
  <c r="E72" i="21" s="1"/>
  <c r="B400" i="20"/>
  <c r="D72" i="21" s="1"/>
  <c r="A401" i="20"/>
  <c r="A402" i="20"/>
  <c r="A403" i="20"/>
  <c r="A404" i="20"/>
  <c r="A405" i="20"/>
  <c r="A406" i="20"/>
  <c r="A407" i="20"/>
  <c r="A408" i="20"/>
  <c r="A409" i="20"/>
  <c r="A410" i="20"/>
  <c r="A411" i="20"/>
  <c r="A412" i="20"/>
  <c r="A413" i="20"/>
  <c r="A414" i="20"/>
  <c r="A415" i="20"/>
  <c r="A416" i="20"/>
  <c r="A417" i="20"/>
  <c r="A418" i="20"/>
  <c r="A419" i="20"/>
  <c r="A420" i="20"/>
  <c r="A421" i="20"/>
  <c r="A422" i="20"/>
  <c r="A423" i="20"/>
  <c r="A424" i="20"/>
  <c r="A425" i="20"/>
  <c r="A426" i="20"/>
  <c r="A427" i="20"/>
  <c r="A400" i="20"/>
  <c r="B100" i="21"/>
  <c r="B101" i="21"/>
  <c r="B365" i="20"/>
  <c r="A73" i="21" s="1"/>
  <c r="C365" i="20"/>
  <c r="D365" i="20"/>
  <c r="B73" i="21" s="1"/>
  <c r="B366" i="20"/>
  <c r="A74" i="21" s="1"/>
  <c r="C366" i="20"/>
  <c r="D366" i="20"/>
  <c r="B74" i="21" s="1"/>
  <c r="B367" i="20"/>
  <c r="A75" i="21" s="1"/>
  <c r="C367" i="20"/>
  <c r="D367" i="20"/>
  <c r="B75" i="21" s="1"/>
  <c r="B368" i="20"/>
  <c r="A76" i="21" s="1"/>
  <c r="C368" i="20"/>
  <c r="D368" i="20"/>
  <c r="B76" i="21" s="1"/>
  <c r="B369" i="20"/>
  <c r="A77" i="21" s="1"/>
  <c r="C369" i="20"/>
  <c r="D369" i="20"/>
  <c r="B77" i="21" s="1"/>
  <c r="B370" i="20"/>
  <c r="A78" i="21" s="1"/>
  <c r="C370" i="20"/>
  <c r="D370" i="20"/>
  <c r="B78" i="21" s="1"/>
  <c r="B371" i="20"/>
  <c r="A79" i="21" s="1"/>
  <c r="C371" i="20"/>
  <c r="D371" i="20"/>
  <c r="B79" i="21" s="1"/>
  <c r="B372" i="20"/>
  <c r="A80" i="21" s="1"/>
  <c r="C372" i="20"/>
  <c r="D372" i="20"/>
  <c r="B80" i="21" s="1"/>
  <c r="B373" i="20"/>
  <c r="A81" i="21" s="1"/>
  <c r="C373" i="20"/>
  <c r="D373" i="20"/>
  <c r="B81" i="21" s="1"/>
  <c r="B374" i="20"/>
  <c r="A82" i="21" s="1"/>
  <c r="C374" i="20"/>
  <c r="D374" i="20"/>
  <c r="B82" i="21" s="1"/>
  <c r="B375" i="20"/>
  <c r="A83" i="21" s="1"/>
  <c r="C375" i="20"/>
  <c r="D375" i="20"/>
  <c r="B83" i="21" s="1"/>
  <c r="B376" i="20"/>
  <c r="A84" i="21" s="1"/>
  <c r="C376" i="20"/>
  <c r="D376" i="20"/>
  <c r="B84" i="21" s="1"/>
  <c r="B377" i="20"/>
  <c r="A85" i="21" s="1"/>
  <c r="C377" i="20"/>
  <c r="D377" i="20"/>
  <c r="B85" i="21" s="1"/>
  <c r="B378" i="20"/>
  <c r="A86" i="21" s="1"/>
  <c r="C378" i="20"/>
  <c r="D378" i="20"/>
  <c r="B86" i="21" s="1"/>
  <c r="B379" i="20"/>
  <c r="A87" i="21" s="1"/>
  <c r="C379" i="20"/>
  <c r="D379" i="20"/>
  <c r="B87" i="21" s="1"/>
  <c r="B380" i="20"/>
  <c r="A88" i="21" s="1"/>
  <c r="C380" i="20"/>
  <c r="D380" i="20"/>
  <c r="B88" i="21" s="1"/>
  <c r="B381" i="20"/>
  <c r="A89" i="21" s="1"/>
  <c r="C381" i="20"/>
  <c r="D381" i="20"/>
  <c r="B89" i="21" s="1"/>
  <c r="B382" i="20"/>
  <c r="A90" i="21" s="1"/>
  <c r="C382" i="20"/>
  <c r="D382" i="20"/>
  <c r="B90" i="21" s="1"/>
  <c r="B383" i="20"/>
  <c r="A91" i="21" s="1"/>
  <c r="C383" i="20"/>
  <c r="D383" i="20"/>
  <c r="B91" i="21" s="1"/>
  <c r="B384" i="20"/>
  <c r="A92" i="21" s="1"/>
  <c r="C384" i="20"/>
  <c r="D384" i="20"/>
  <c r="B92" i="21" s="1"/>
  <c r="B385" i="20"/>
  <c r="A93" i="21" s="1"/>
  <c r="C385" i="20"/>
  <c r="D385" i="20"/>
  <c r="B93" i="21" s="1"/>
  <c r="B386" i="20"/>
  <c r="A94" i="21" s="1"/>
  <c r="C386" i="20"/>
  <c r="D386" i="20"/>
  <c r="B94" i="21" s="1"/>
  <c r="B387" i="20"/>
  <c r="A95" i="21" s="1"/>
  <c r="C387" i="20"/>
  <c r="D387" i="20"/>
  <c r="B95" i="21" s="1"/>
  <c r="B388" i="20"/>
  <c r="A96" i="21" s="1"/>
  <c r="C388" i="20"/>
  <c r="D388" i="20"/>
  <c r="B96" i="21" s="1"/>
  <c r="A97" i="21"/>
  <c r="B97" i="21"/>
  <c r="B99" i="21"/>
  <c r="C364" i="20"/>
  <c r="D364" i="20"/>
  <c r="B72" i="21" s="1"/>
  <c r="B364" i="20"/>
  <c r="A72" i="21" s="1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81" i="20"/>
  <c r="A382" i="20"/>
  <c r="A383" i="20"/>
  <c r="A384" i="20"/>
  <c r="A385" i="20"/>
  <c r="A386" i="20"/>
  <c r="A387" i="20"/>
  <c r="A388" i="20"/>
  <c r="A389" i="20"/>
  <c r="A390" i="20"/>
  <c r="A364" i="20"/>
  <c r="A127" i="20" l="1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30" i="20"/>
  <c r="A31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103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71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3" i="20"/>
  <c r="A39" i="20"/>
  <c r="A75" i="20"/>
  <c r="A111" i="20"/>
  <c r="A147" i="20"/>
  <c r="A169" i="20"/>
  <c r="A167" i="20"/>
  <c r="A165" i="20"/>
  <c r="A163" i="20"/>
  <c r="A161" i="20"/>
  <c r="A159" i="20"/>
  <c r="A157" i="20"/>
  <c r="A155" i="20"/>
  <c r="A153" i="20"/>
  <c r="A151" i="20"/>
  <c r="A149" i="20"/>
  <c r="A170" i="20"/>
  <c r="A168" i="20"/>
  <c r="A166" i="20"/>
  <c r="A164" i="20"/>
  <c r="A162" i="20"/>
  <c r="A160" i="20"/>
  <c r="A158" i="20"/>
  <c r="A156" i="20"/>
  <c r="A154" i="20"/>
  <c r="A152" i="20"/>
  <c r="A150" i="20"/>
  <c r="A329" i="20"/>
  <c r="B329" i="20"/>
  <c r="M40" i="21" s="1"/>
  <c r="C329" i="20"/>
  <c r="D329" i="20"/>
  <c r="N40" i="21" s="1"/>
  <c r="A330" i="20"/>
  <c r="B330" i="20"/>
  <c r="M41" i="21" s="1"/>
  <c r="C330" i="20"/>
  <c r="D330" i="20"/>
  <c r="N41" i="21" s="1"/>
  <c r="A331" i="20"/>
  <c r="B331" i="20"/>
  <c r="M42" i="21" s="1"/>
  <c r="C331" i="20"/>
  <c r="D331" i="20"/>
  <c r="N42" i="21" s="1"/>
  <c r="A332" i="20"/>
  <c r="B332" i="20"/>
  <c r="M43" i="21" s="1"/>
  <c r="C332" i="20"/>
  <c r="D332" i="20"/>
  <c r="N43" i="21" s="1"/>
  <c r="A333" i="20"/>
  <c r="B333" i="20"/>
  <c r="M44" i="21" s="1"/>
  <c r="C333" i="20"/>
  <c r="D333" i="20"/>
  <c r="N44" i="21" s="1"/>
  <c r="A334" i="20"/>
  <c r="B334" i="20"/>
  <c r="M45" i="21" s="1"/>
  <c r="C334" i="20"/>
  <c r="D334" i="20"/>
  <c r="N45" i="21" s="1"/>
  <c r="A335" i="20"/>
  <c r="B335" i="20"/>
  <c r="M46" i="21" s="1"/>
  <c r="C335" i="20"/>
  <c r="D335" i="20"/>
  <c r="N46" i="21" s="1"/>
  <c r="A336" i="20"/>
  <c r="B336" i="20"/>
  <c r="M47" i="21" s="1"/>
  <c r="C336" i="20"/>
  <c r="D336" i="20"/>
  <c r="N47" i="21" s="1"/>
  <c r="A337" i="20"/>
  <c r="B337" i="20"/>
  <c r="M48" i="21" s="1"/>
  <c r="C337" i="20"/>
  <c r="D337" i="20"/>
  <c r="N48" i="21" s="1"/>
  <c r="A338" i="20"/>
  <c r="B338" i="20"/>
  <c r="M49" i="21" s="1"/>
  <c r="C338" i="20"/>
  <c r="D338" i="20"/>
  <c r="N49" i="21" s="1"/>
  <c r="A339" i="20"/>
  <c r="B339" i="20"/>
  <c r="M50" i="21" s="1"/>
  <c r="C339" i="20"/>
  <c r="D339" i="20"/>
  <c r="N50" i="21" s="1"/>
  <c r="A340" i="20"/>
  <c r="B340" i="20"/>
  <c r="M51" i="21" s="1"/>
  <c r="C340" i="20"/>
  <c r="D340" i="20"/>
  <c r="N51" i="21" s="1"/>
  <c r="A341" i="20"/>
  <c r="B341" i="20"/>
  <c r="M52" i="21" s="1"/>
  <c r="C341" i="20"/>
  <c r="D341" i="20"/>
  <c r="N52" i="21" s="1"/>
  <c r="A342" i="20"/>
  <c r="B342" i="20"/>
  <c r="M53" i="21" s="1"/>
  <c r="C342" i="20"/>
  <c r="D342" i="20"/>
  <c r="N53" i="21" s="1"/>
  <c r="A343" i="20"/>
  <c r="B343" i="20"/>
  <c r="M54" i="21" s="1"/>
  <c r="C343" i="20"/>
  <c r="D343" i="20"/>
  <c r="N54" i="21" s="1"/>
  <c r="A344" i="20"/>
  <c r="B344" i="20"/>
  <c r="M55" i="21" s="1"/>
  <c r="C344" i="20"/>
  <c r="D344" i="20"/>
  <c r="N55" i="21" s="1"/>
  <c r="A345" i="20"/>
  <c r="B345" i="20"/>
  <c r="M56" i="21" s="1"/>
  <c r="C345" i="20"/>
  <c r="D345" i="20"/>
  <c r="N56" i="21" s="1"/>
  <c r="A346" i="20"/>
  <c r="B346" i="20"/>
  <c r="M57" i="21" s="1"/>
  <c r="C346" i="20"/>
  <c r="D346" i="20"/>
  <c r="N57" i="21" s="1"/>
  <c r="A347" i="20"/>
  <c r="B347" i="20"/>
  <c r="M58" i="21" s="1"/>
  <c r="C347" i="20"/>
  <c r="D347" i="20"/>
  <c r="N58" i="21" s="1"/>
  <c r="A348" i="20"/>
  <c r="B348" i="20"/>
  <c r="M59" i="21" s="1"/>
  <c r="C348" i="20"/>
  <c r="D348" i="20"/>
  <c r="N59" i="21" s="1"/>
  <c r="A349" i="20"/>
  <c r="B349" i="20"/>
  <c r="M60" i="21" s="1"/>
  <c r="C349" i="20"/>
  <c r="D349" i="20"/>
  <c r="N60" i="21" s="1"/>
  <c r="A350" i="20"/>
  <c r="B350" i="20"/>
  <c r="M61" i="21" s="1"/>
  <c r="C350" i="20"/>
  <c r="D350" i="20"/>
  <c r="N61" i="21" s="1"/>
  <c r="A351" i="20"/>
  <c r="B351" i="20"/>
  <c r="M62" i="21" s="1"/>
  <c r="C351" i="20"/>
  <c r="D351" i="20"/>
  <c r="N62" i="21" s="1"/>
  <c r="A352" i="20"/>
  <c r="B352" i="20"/>
  <c r="M63" i="21" s="1"/>
  <c r="C352" i="20"/>
  <c r="D352" i="20"/>
  <c r="N63" i="21" s="1"/>
  <c r="N64" i="21"/>
  <c r="N65" i="21"/>
  <c r="N66" i="21"/>
  <c r="N67" i="21"/>
  <c r="N68" i="21"/>
  <c r="C328" i="20"/>
  <c r="D328" i="20"/>
  <c r="N39" i="21" s="1"/>
  <c r="B328" i="20"/>
  <c r="M39" i="21" s="1"/>
  <c r="A328" i="20"/>
  <c r="K67" i="21"/>
  <c r="K68" i="21"/>
  <c r="A293" i="20"/>
  <c r="B293" i="20"/>
  <c r="J40" i="21" s="1"/>
  <c r="C293" i="20"/>
  <c r="D293" i="20"/>
  <c r="K40" i="21" s="1"/>
  <c r="A294" i="20"/>
  <c r="B294" i="20"/>
  <c r="J41" i="21" s="1"/>
  <c r="C294" i="20"/>
  <c r="D294" i="20"/>
  <c r="K41" i="21" s="1"/>
  <c r="A295" i="20"/>
  <c r="B295" i="20"/>
  <c r="J42" i="21" s="1"/>
  <c r="C295" i="20"/>
  <c r="D295" i="20"/>
  <c r="K42" i="21" s="1"/>
  <c r="A296" i="20"/>
  <c r="B296" i="20"/>
  <c r="J43" i="21" s="1"/>
  <c r="C296" i="20"/>
  <c r="D296" i="20"/>
  <c r="K43" i="21" s="1"/>
  <c r="A297" i="20"/>
  <c r="B297" i="20"/>
  <c r="J44" i="21" s="1"/>
  <c r="C297" i="20"/>
  <c r="D297" i="20"/>
  <c r="K44" i="21" s="1"/>
  <c r="A298" i="20"/>
  <c r="B298" i="20"/>
  <c r="J45" i="21" s="1"/>
  <c r="C298" i="20"/>
  <c r="D298" i="20"/>
  <c r="K45" i="21" s="1"/>
  <c r="A299" i="20"/>
  <c r="B299" i="20"/>
  <c r="J46" i="21" s="1"/>
  <c r="C299" i="20"/>
  <c r="D299" i="20"/>
  <c r="K46" i="21" s="1"/>
  <c r="A300" i="20"/>
  <c r="B300" i="20"/>
  <c r="J47" i="21" s="1"/>
  <c r="C300" i="20"/>
  <c r="D300" i="20"/>
  <c r="K47" i="21" s="1"/>
  <c r="A301" i="20"/>
  <c r="B301" i="20"/>
  <c r="J48" i="21" s="1"/>
  <c r="C301" i="20"/>
  <c r="D301" i="20"/>
  <c r="K48" i="21" s="1"/>
  <c r="A302" i="20"/>
  <c r="B302" i="20"/>
  <c r="J49" i="21" s="1"/>
  <c r="C302" i="20"/>
  <c r="D302" i="20"/>
  <c r="K49" i="21" s="1"/>
  <c r="A303" i="20"/>
  <c r="B303" i="20"/>
  <c r="J50" i="21" s="1"/>
  <c r="C303" i="20"/>
  <c r="D303" i="20"/>
  <c r="K50" i="21" s="1"/>
  <c r="A304" i="20"/>
  <c r="B304" i="20"/>
  <c r="J51" i="21" s="1"/>
  <c r="C304" i="20"/>
  <c r="D304" i="20"/>
  <c r="K51" i="21" s="1"/>
  <c r="A305" i="20"/>
  <c r="B305" i="20"/>
  <c r="J52" i="21" s="1"/>
  <c r="C305" i="20"/>
  <c r="D305" i="20"/>
  <c r="K52" i="21" s="1"/>
  <c r="A306" i="20"/>
  <c r="B306" i="20"/>
  <c r="J53" i="21" s="1"/>
  <c r="C306" i="20"/>
  <c r="D306" i="20"/>
  <c r="K53" i="21" s="1"/>
  <c r="A307" i="20"/>
  <c r="B307" i="20"/>
  <c r="J54" i="21" s="1"/>
  <c r="C307" i="20"/>
  <c r="D307" i="20"/>
  <c r="K54" i="21" s="1"/>
  <c r="A308" i="20"/>
  <c r="B308" i="20"/>
  <c r="J55" i="21" s="1"/>
  <c r="C308" i="20"/>
  <c r="D308" i="20"/>
  <c r="K55" i="21" s="1"/>
  <c r="A309" i="20"/>
  <c r="B309" i="20"/>
  <c r="J56" i="21" s="1"/>
  <c r="C309" i="20"/>
  <c r="D309" i="20"/>
  <c r="K56" i="21" s="1"/>
  <c r="A310" i="20"/>
  <c r="B310" i="20"/>
  <c r="J57" i="21" s="1"/>
  <c r="C310" i="20"/>
  <c r="D310" i="20"/>
  <c r="K57" i="21" s="1"/>
  <c r="A311" i="20"/>
  <c r="B311" i="20"/>
  <c r="J58" i="21" s="1"/>
  <c r="C311" i="20"/>
  <c r="D311" i="20"/>
  <c r="K58" i="21" s="1"/>
  <c r="A312" i="20"/>
  <c r="B312" i="20"/>
  <c r="J59" i="21" s="1"/>
  <c r="C312" i="20"/>
  <c r="D312" i="20"/>
  <c r="K59" i="21" s="1"/>
  <c r="A313" i="20"/>
  <c r="B313" i="20"/>
  <c r="J60" i="21" s="1"/>
  <c r="C313" i="20"/>
  <c r="D313" i="20"/>
  <c r="K60" i="21" s="1"/>
  <c r="A314" i="20"/>
  <c r="B314" i="20"/>
  <c r="J61" i="21" s="1"/>
  <c r="C314" i="20"/>
  <c r="D314" i="20"/>
  <c r="K61" i="21" s="1"/>
  <c r="A315" i="20"/>
  <c r="B315" i="20"/>
  <c r="J62" i="21" s="1"/>
  <c r="C315" i="20"/>
  <c r="D315" i="20"/>
  <c r="K62" i="21" s="1"/>
  <c r="K63" i="21"/>
  <c r="K64" i="21"/>
  <c r="K65" i="21"/>
  <c r="K66" i="21"/>
  <c r="C292" i="20"/>
  <c r="D292" i="20"/>
  <c r="K39" i="21" s="1"/>
  <c r="B292" i="20"/>
  <c r="J39" i="21" s="1"/>
  <c r="A292" i="20"/>
  <c r="B257" i="20"/>
  <c r="G40" i="21" s="1"/>
  <c r="C257" i="20"/>
  <c r="D257" i="20"/>
  <c r="H40" i="21" s="1"/>
  <c r="B258" i="20"/>
  <c r="G41" i="21" s="1"/>
  <c r="C258" i="20"/>
  <c r="D258" i="20"/>
  <c r="H41" i="21" s="1"/>
  <c r="B259" i="20"/>
  <c r="G42" i="21" s="1"/>
  <c r="C259" i="20"/>
  <c r="D259" i="20"/>
  <c r="H42" i="21" s="1"/>
  <c r="B260" i="20"/>
  <c r="G43" i="21" s="1"/>
  <c r="C260" i="20"/>
  <c r="D260" i="20"/>
  <c r="H43" i="21" s="1"/>
  <c r="B261" i="20"/>
  <c r="G44" i="21" s="1"/>
  <c r="C261" i="20"/>
  <c r="D261" i="20"/>
  <c r="H44" i="21" s="1"/>
  <c r="B262" i="20"/>
  <c r="G45" i="21" s="1"/>
  <c r="C262" i="20"/>
  <c r="D262" i="20"/>
  <c r="H45" i="21" s="1"/>
  <c r="B263" i="20"/>
  <c r="G46" i="21" s="1"/>
  <c r="C263" i="20"/>
  <c r="D263" i="20"/>
  <c r="H46" i="21" s="1"/>
  <c r="B264" i="20"/>
  <c r="G47" i="21" s="1"/>
  <c r="C264" i="20"/>
  <c r="D264" i="20"/>
  <c r="H47" i="21" s="1"/>
  <c r="B265" i="20"/>
  <c r="G48" i="21" s="1"/>
  <c r="C265" i="20"/>
  <c r="D265" i="20"/>
  <c r="H48" i="21" s="1"/>
  <c r="B266" i="20"/>
  <c r="G49" i="21" s="1"/>
  <c r="C266" i="20"/>
  <c r="D266" i="20"/>
  <c r="H49" i="21" s="1"/>
  <c r="B267" i="20"/>
  <c r="G50" i="21" s="1"/>
  <c r="C267" i="20"/>
  <c r="D267" i="20"/>
  <c r="H50" i="21" s="1"/>
  <c r="B268" i="20"/>
  <c r="G51" i="21" s="1"/>
  <c r="C268" i="20"/>
  <c r="D268" i="20"/>
  <c r="H51" i="21" s="1"/>
  <c r="B269" i="20"/>
  <c r="G52" i="21" s="1"/>
  <c r="C269" i="20"/>
  <c r="D269" i="20"/>
  <c r="H52" i="21" s="1"/>
  <c r="B270" i="20"/>
  <c r="G53" i="21" s="1"/>
  <c r="C270" i="20"/>
  <c r="D270" i="20"/>
  <c r="H53" i="21" s="1"/>
  <c r="B271" i="20"/>
  <c r="G54" i="21" s="1"/>
  <c r="C271" i="20"/>
  <c r="D271" i="20"/>
  <c r="H54" i="21" s="1"/>
  <c r="B272" i="20"/>
  <c r="G55" i="21" s="1"/>
  <c r="C272" i="20"/>
  <c r="D272" i="20"/>
  <c r="H55" i="21" s="1"/>
  <c r="B273" i="20"/>
  <c r="G56" i="21" s="1"/>
  <c r="C273" i="20"/>
  <c r="D273" i="20"/>
  <c r="H56" i="21" s="1"/>
  <c r="B274" i="20"/>
  <c r="G57" i="21" s="1"/>
  <c r="C274" i="20"/>
  <c r="D274" i="20"/>
  <c r="H57" i="21" s="1"/>
  <c r="B275" i="20"/>
  <c r="G58" i="21" s="1"/>
  <c r="H58" i="21"/>
  <c r="B276" i="20"/>
  <c r="G59" i="21" s="1"/>
  <c r="C276" i="20"/>
  <c r="D276" i="20"/>
  <c r="H59" i="21" s="1"/>
  <c r="B277" i="20"/>
  <c r="G60" i="21" s="1"/>
  <c r="C277" i="20"/>
  <c r="D277" i="20"/>
  <c r="H60" i="21" s="1"/>
  <c r="B278" i="20"/>
  <c r="G61" i="21" s="1"/>
  <c r="C278" i="20"/>
  <c r="D278" i="20"/>
  <c r="H61" i="21" s="1"/>
  <c r="B279" i="20"/>
  <c r="G62" i="21" s="1"/>
  <c r="C279" i="20"/>
  <c r="D279" i="20"/>
  <c r="H62" i="21" s="1"/>
  <c r="B280" i="20"/>
  <c r="G63" i="21" s="1"/>
  <c r="C280" i="20"/>
  <c r="D280" i="20"/>
  <c r="H63" i="21" s="1"/>
  <c r="G64" i="21"/>
  <c r="H64" i="21"/>
  <c r="G65" i="21"/>
  <c r="H65" i="21"/>
  <c r="H66" i="21"/>
  <c r="H67" i="21"/>
  <c r="H68" i="21"/>
  <c r="C256" i="20"/>
  <c r="D256" i="20"/>
  <c r="H39" i="21" s="1"/>
  <c r="B256" i="20"/>
  <c r="G39" i="21" s="1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56" i="20"/>
  <c r="E64" i="21"/>
  <c r="E65" i="21"/>
  <c r="E66" i="21"/>
  <c r="E67" i="21"/>
  <c r="E68" i="21"/>
  <c r="B220" i="20"/>
  <c r="D40" i="21" s="1"/>
  <c r="C220" i="20"/>
  <c r="D220" i="20"/>
  <c r="E40" i="21" s="1"/>
  <c r="B221" i="20"/>
  <c r="D41" i="21" s="1"/>
  <c r="C221" i="20"/>
  <c r="D221" i="20"/>
  <c r="E41" i="21" s="1"/>
  <c r="B222" i="20"/>
  <c r="D42" i="21" s="1"/>
  <c r="C222" i="20"/>
  <c r="D222" i="20"/>
  <c r="E42" i="21" s="1"/>
  <c r="B223" i="20"/>
  <c r="D43" i="21" s="1"/>
  <c r="C223" i="20"/>
  <c r="D223" i="20"/>
  <c r="E43" i="21" s="1"/>
  <c r="B224" i="20"/>
  <c r="D44" i="21" s="1"/>
  <c r="C224" i="20"/>
  <c r="D224" i="20"/>
  <c r="E44" i="21" s="1"/>
  <c r="B225" i="20"/>
  <c r="D45" i="21" s="1"/>
  <c r="C225" i="20"/>
  <c r="D225" i="20"/>
  <c r="E45" i="21" s="1"/>
  <c r="B226" i="20"/>
  <c r="D46" i="21" s="1"/>
  <c r="C226" i="20"/>
  <c r="D226" i="20"/>
  <c r="E46" i="21" s="1"/>
  <c r="B227" i="20"/>
  <c r="D47" i="21" s="1"/>
  <c r="C227" i="20"/>
  <c r="D227" i="20"/>
  <c r="E47" i="21" s="1"/>
  <c r="B228" i="20"/>
  <c r="D48" i="21" s="1"/>
  <c r="C228" i="20"/>
  <c r="D228" i="20"/>
  <c r="E48" i="21" s="1"/>
  <c r="B229" i="20"/>
  <c r="D49" i="21" s="1"/>
  <c r="C229" i="20"/>
  <c r="D229" i="20"/>
  <c r="E49" i="21" s="1"/>
  <c r="B230" i="20"/>
  <c r="D50" i="21" s="1"/>
  <c r="C230" i="20"/>
  <c r="D230" i="20"/>
  <c r="E50" i="21" s="1"/>
  <c r="B231" i="20"/>
  <c r="D51" i="21" s="1"/>
  <c r="C231" i="20"/>
  <c r="D231" i="20"/>
  <c r="E51" i="21" s="1"/>
  <c r="B232" i="20"/>
  <c r="D52" i="21" s="1"/>
  <c r="C232" i="20"/>
  <c r="D232" i="20"/>
  <c r="E52" i="21" s="1"/>
  <c r="B233" i="20"/>
  <c r="D53" i="21" s="1"/>
  <c r="C233" i="20"/>
  <c r="D233" i="20"/>
  <c r="E53" i="21" s="1"/>
  <c r="B234" i="20"/>
  <c r="D54" i="21" s="1"/>
  <c r="C234" i="20"/>
  <c r="D234" i="20"/>
  <c r="E54" i="21" s="1"/>
  <c r="B235" i="20"/>
  <c r="D55" i="21" s="1"/>
  <c r="C235" i="20"/>
  <c r="D235" i="20"/>
  <c r="E55" i="21" s="1"/>
  <c r="B236" i="20"/>
  <c r="D56" i="21" s="1"/>
  <c r="C236" i="20"/>
  <c r="D236" i="20"/>
  <c r="E56" i="21" s="1"/>
  <c r="B237" i="20"/>
  <c r="D57" i="21" s="1"/>
  <c r="C237" i="20"/>
  <c r="D237" i="20"/>
  <c r="E57" i="21" s="1"/>
  <c r="B238" i="20"/>
  <c r="D58" i="21" s="1"/>
  <c r="C238" i="20"/>
  <c r="D238" i="20"/>
  <c r="E58" i="21" s="1"/>
  <c r="B239" i="20"/>
  <c r="D59" i="21" s="1"/>
  <c r="C239" i="20"/>
  <c r="D239" i="20"/>
  <c r="E59" i="21" s="1"/>
  <c r="B240" i="20"/>
  <c r="D60" i="21" s="1"/>
  <c r="C240" i="20"/>
  <c r="D240" i="20"/>
  <c r="E60" i="21" s="1"/>
  <c r="B241" i="20"/>
  <c r="D61" i="21" s="1"/>
  <c r="C241" i="20"/>
  <c r="D241" i="20"/>
  <c r="E61" i="21" s="1"/>
  <c r="B242" i="20"/>
  <c r="D62" i="21" s="1"/>
  <c r="C242" i="20"/>
  <c r="D242" i="20"/>
  <c r="E62" i="21" s="1"/>
  <c r="B243" i="20"/>
  <c r="D63" i="21" s="1"/>
  <c r="C243" i="20"/>
  <c r="D243" i="20"/>
  <c r="E63" i="21" s="1"/>
  <c r="C219" i="20"/>
  <c r="D219" i="20"/>
  <c r="E39" i="21" s="1"/>
  <c r="B219" i="20"/>
  <c r="D39" i="21" s="1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19" i="20"/>
  <c r="B184" i="20"/>
  <c r="A40" i="21" s="1"/>
  <c r="C184" i="20"/>
  <c r="D184" i="20"/>
  <c r="B40" i="21" s="1"/>
  <c r="B185" i="20"/>
  <c r="A41" i="21" s="1"/>
  <c r="C185" i="20"/>
  <c r="D185" i="20"/>
  <c r="B41" i="21" s="1"/>
  <c r="B186" i="20"/>
  <c r="A42" i="21" s="1"/>
  <c r="C186" i="20"/>
  <c r="D186" i="20"/>
  <c r="B42" i="21" s="1"/>
  <c r="B187" i="20"/>
  <c r="A43" i="21" s="1"/>
  <c r="C187" i="20"/>
  <c r="D187" i="20"/>
  <c r="B43" i="21" s="1"/>
  <c r="B188" i="20"/>
  <c r="A44" i="21" s="1"/>
  <c r="C188" i="20"/>
  <c r="D188" i="20"/>
  <c r="B44" i="21" s="1"/>
  <c r="B189" i="20"/>
  <c r="A45" i="21" s="1"/>
  <c r="C189" i="20"/>
  <c r="D189" i="20"/>
  <c r="B45" i="21" s="1"/>
  <c r="B190" i="20"/>
  <c r="A46" i="21" s="1"/>
  <c r="C190" i="20"/>
  <c r="D190" i="20"/>
  <c r="B46" i="21" s="1"/>
  <c r="B191" i="20"/>
  <c r="A47" i="21" s="1"/>
  <c r="C191" i="20"/>
  <c r="D191" i="20"/>
  <c r="B47" i="21" s="1"/>
  <c r="B192" i="20"/>
  <c r="A48" i="21" s="1"/>
  <c r="C192" i="20"/>
  <c r="D192" i="20"/>
  <c r="B48" i="21" s="1"/>
  <c r="B193" i="20"/>
  <c r="A49" i="21" s="1"/>
  <c r="C193" i="20"/>
  <c r="D193" i="20"/>
  <c r="B49" i="21" s="1"/>
  <c r="B194" i="20"/>
  <c r="A50" i="21" s="1"/>
  <c r="C194" i="20"/>
  <c r="D194" i="20"/>
  <c r="B50" i="21" s="1"/>
  <c r="B195" i="20"/>
  <c r="A51" i="21" s="1"/>
  <c r="C195" i="20"/>
  <c r="B51" i="21"/>
  <c r="B196" i="20"/>
  <c r="A52" i="21" s="1"/>
  <c r="C196" i="20"/>
  <c r="B197" i="20"/>
  <c r="A53" i="21" s="1"/>
  <c r="C197" i="20"/>
  <c r="B198" i="20"/>
  <c r="A54" i="21" s="1"/>
  <c r="C198" i="20"/>
  <c r="D198" i="20"/>
  <c r="B54" i="21" s="1"/>
  <c r="B199" i="20"/>
  <c r="A55" i="21" s="1"/>
  <c r="C199" i="20"/>
  <c r="D199" i="20"/>
  <c r="B55" i="21" s="1"/>
  <c r="B200" i="20"/>
  <c r="A56" i="21" s="1"/>
  <c r="C200" i="20"/>
  <c r="D200" i="20"/>
  <c r="B56" i="21" s="1"/>
  <c r="B201" i="20"/>
  <c r="A57" i="21" s="1"/>
  <c r="C201" i="20"/>
  <c r="D201" i="20"/>
  <c r="B57" i="21" s="1"/>
  <c r="B202" i="20"/>
  <c r="A58" i="21" s="1"/>
  <c r="C202" i="20"/>
  <c r="D202" i="20"/>
  <c r="B58" i="21" s="1"/>
  <c r="B203" i="20"/>
  <c r="A59" i="21" s="1"/>
  <c r="C203" i="20"/>
  <c r="D203" i="20"/>
  <c r="B59" i="21" s="1"/>
  <c r="B204" i="20"/>
  <c r="A60" i="21" s="1"/>
  <c r="C204" i="20"/>
  <c r="D204" i="20"/>
  <c r="B60" i="21" s="1"/>
  <c r="B205" i="20"/>
  <c r="A61" i="21" s="1"/>
  <c r="C205" i="20"/>
  <c r="D205" i="20"/>
  <c r="B61" i="21" s="1"/>
  <c r="B206" i="20"/>
  <c r="A62" i="21" s="1"/>
  <c r="C206" i="20"/>
  <c r="D206" i="20"/>
  <c r="B62" i="21" s="1"/>
  <c r="B207" i="20"/>
  <c r="A63" i="21" s="1"/>
  <c r="C207" i="20"/>
  <c r="D207" i="20"/>
  <c r="B63" i="21" s="1"/>
  <c r="A64" i="21"/>
  <c r="B64" i="21"/>
  <c r="A65" i="21"/>
  <c r="B65" i="21"/>
  <c r="B66" i="21"/>
  <c r="B67" i="21"/>
  <c r="B68" i="21"/>
  <c r="C183" i="20"/>
  <c r="D183" i="20"/>
  <c r="B39" i="21" s="1"/>
  <c r="B183" i="20"/>
  <c r="A39" i="21" s="1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183" i="20"/>
  <c r="A544" i="20"/>
  <c r="A508" i="20"/>
  <c r="A472" i="20"/>
  <c r="A436" i="20"/>
  <c r="A399" i="20"/>
  <c r="A363" i="20"/>
  <c r="A327" i="20"/>
  <c r="A291" i="20"/>
  <c r="E1" i="14"/>
  <c r="B33" i="13"/>
  <c r="E1" i="13"/>
  <c r="E1" i="12"/>
  <c r="E1" i="11"/>
  <c r="B33" i="10"/>
  <c r="E1" i="10"/>
  <c r="B32" i="9"/>
  <c r="B33" i="9"/>
  <c r="E1" i="9"/>
  <c r="B31" i="8"/>
  <c r="B32" i="8"/>
  <c r="B33" i="8"/>
  <c r="B4" i="8"/>
  <c r="E1" i="8"/>
  <c r="B33" i="7"/>
  <c r="B4" i="7"/>
  <c r="E1" i="7"/>
  <c r="B32" i="6"/>
  <c r="B33" i="6"/>
  <c r="B4" i="6"/>
  <c r="E1" i="6"/>
  <c r="E1" i="4"/>
  <c r="B33" i="4"/>
  <c r="B4" i="4"/>
</calcChain>
</file>

<file path=xl/sharedStrings.xml><?xml version="1.0" encoding="utf-8"?>
<sst xmlns="http://schemas.openxmlformats.org/spreadsheetml/2006/main" count="728" uniqueCount="397">
  <si>
    <t>座號</t>
  </si>
  <si>
    <t>學號</t>
  </si>
  <si>
    <t>姓名</t>
  </si>
  <si>
    <t>27</t>
  </si>
  <si>
    <t>28</t>
  </si>
  <si>
    <t>29</t>
  </si>
  <si>
    <t>轉入</t>
    <phoneticPr fontId="1" type="noConversion"/>
  </si>
  <si>
    <t>座號異動</t>
    <phoneticPr fontId="1" type="noConversion"/>
  </si>
  <si>
    <t>日期</t>
  </si>
  <si>
    <t>項目</t>
  </si>
  <si>
    <t>班___________作業/成績登錄表</t>
  </si>
  <si>
    <r>
      <t>花蓮縣立吉安國中</t>
    </r>
    <r>
      <rPr>
        <b/>
        <sz val="16"/>
        <rFont val="Times New Roman"/>
        <family val="1"/>
      </rPr>
      <t/>
    </r>
    <phoneticPr fontId="1" type="noConversion"/>
  </si>
  <si>
    <r>
      <t>花蓮縣立吉安國中</t>
    </r>
    <r>
      <rPr>
        <b/>
        <sz val="16"/>
        <rFont val="Times New Roman"/>
        <family val="1"/>
      </rPr>
      <t/>
    </r>
    <phoneticPr fontId="1" type="noConversion"/>
  </si>
  <si>
    <t>更名</t>
    <phoneticPr fontId="1" type="noConversion"/>
  </si>
  <si>
    <t>班級</t>
  </si>
  <si>
    <t>成績</t>
    <phoneticPr fontId="1" type="noConversion"/>
  </si>
  <si>
    <t>備註</t>
    <phoneticPr fontId="1" type="noConversion"/>
  </si>
  <si>
    <t>座號</t>
    <phoneticPr fontId="1" type="noConversion"/>
  </si>
  <si>
    <t>姓名</t>
    <phoneticPr fontId="1" type="noConversion"/>
  </si>
  <si>
    <t>座號</t>
    <phoneticPr fontId="1" type="noConversion"/>
  </si>
  <si>
    <t>姓名</t>
    <phoneticPr fontId="1" type="noConversion"/>
  </si>
  <si>
    <t>成績</t>
    <phoneticPr fontId="1" type="noConversion"/>
  </si>
  <si>
    <t>成績</t>
    <phoneticPr fontId="1" type="noConversion"/>
  </si>
  <si>
    <t>27</t>
    <phoneticPr fontId="1" type="noConversion"/>
  </si>
  <si>
    <t>26</t>
    <phoneticPr fontId="1" type="noConversion"/>
  </si>
  <si>
    <t>27</t>
    <phoneticPr fontId="1" type="noConversion"/>
  </si>
  <si>
    <t>特教生</t>
    <phoneticPr fontId="1" type="noConversion"/>
  </si>
  <si>
    <t>※請任課老師將成績表於7月12日中午前繳回教務處，謝謝!!</t>
    <phoneticPr fontId="1" type="noConversion"/>
  </si>
  <si>
    <t>吉安國中105學年度第1學期第1次段考作文成績</t>
    <phoneticPr fontId="1" type="noConversion"/>
  </si>
  <si>
    <t xml:space="preserve"> </t>
    <phoneticPr fontId="1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</si>
  <si>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</si>
  <si>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</si>
  <si>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</si>
  <si>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</si>
  <si>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</si>
  <si>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</si>
  <si>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</si>
  <si>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</si>
  <si>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</si>
  <si>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</si>
  <si>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</si>
  <si>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</si>
  <si>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</si>
  <si>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</si>
  <si>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</si>
  <si>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</si>
  <si>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</si>
  <si>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</si>
  <si>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</si>
  <si>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</si>
  <si>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</si>
  <si>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</si>
  <si>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</si>
  <si>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</si>
  <si>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</si>
  <si>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</si>
  <si>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109001</t>
  </si>
  <si>
    <t>周希哲</t>
  </si>
  <si>
    <t>109002</t>
  </si>
  <si>
    <t>張鳳軒</t>
  </si>
  <si>
    <t>109003</t>
  </si>
  <si>
    <t>古永杰</t>
  </si>
  <si>
    <t>109004</t>
  </si>
  <si>
    <t>劉宇承</t>
  </si>
  <si>
    <t>109005</t>
  </si>
  <si>
    <t>曾子杰</t>
  </si>
  <si>
    <t>109007</t>
  </si>
  <si>
    <t>周景奕</t>
  </si>
  <si>
    <t>109008</t>
  </si>
  <si>
    <t>江祐賢</t>
  </si>
  <si>
    <t>109009</t>
  </si>
  <si>
    <t>戴軒</t>
  </si>
  <si>
    <t>109012</t>
  </si>
  <si>
    <t>陳羽涵</t>
  </si>
  <si>
    <t>109013</t>
  </si>
  <si>
    <t>林歆儀</t>
  </si>
  <si>
    <t>109015</t>
  </si>
  <si>
    <t>王玉婷</t>
  </si>
  <si>
    <t>109016</t>
  </si>
  <si>
    <t>汪淨維</t>
  </si>
  <si>
    <t>109017</t>
  </si>
  <si>
    <t>陳喬恩</t>
  </si>
  <si>
    <t>109018</t>
  </si>
  <si>
    <t>潘佳妏</t>
  </si>
  <si>
    <t>109019</t>
  </si>
  <si>
    <t>趙詩慧</t>
  </si>
  <si>
    <t>109020</t>
  </si>
  <si>
    <t>施佳怡</t>
  </si>
  <si>
    <t>109021</t>
  </si>
  <si>
    <t>李芊夏</t>
  </si>
  <si>
    <t>109022</t>
  </si>
  <si>
    <t>李佳怡</t>
  </si>
  <si>
    <t>109023</t>
  </si>
  <si>
    <t>余喬恩</t>
  </si>
  <si>
    <t>109024</t>
  </si>
  <si>
    <t>戴維辰</t>
  </si>
  <si>
    <t>109025</t>
  </si>
  <si>
    <t>陳閔揚</t>
  </si>
  <si>
    <t>109026</t>
  </si>
  <si>
    <t>卓浩宇</t>
  </si>
  <si>
    <t>109027</t>
  </si>
  <si>
    <t>馬偉翔</t>
  </si>
  <si>
    <t>109028</t>
  </si>
  <si>
    <t>黃翔麟</t>
  </si>
  <si>
    <t>109029</t>
  </si>
  <si>
    <t>劉紹承</t>
  </si>
  <si>
    <t>109030</t>
  </si>
  <si>
    <t>潘紹榆</t>
  </si>
  <si>
    <t>109031</t>
  </si>
  <si>
    <t>陳艷杰</t>
  </si>
  <si>
    <t>109032</t>
  </si>
  <si>
    <t>李軒誠</t>
  </si>
  <si>
    <t>109033</t>
  </si>
  <si>
    <t>蔡政男</t>
  </si>
  <si>
    <t>109035</t>
  </si>
  <si>
    <t>呂依慈</t>
  </si>
  <si>
    <t>109036</t>
  </si>
  <si>
    <t>董欣恩</t>
  </si>
  <si>
    <t>109037</t>
  </si>
  <si>
    <t>曾友慈</t>
  </si>
  <si>
    <t>109038</t>
  </si>
  <si>
    <t>葉子琳</t>
  </si>
  <si>
    <t>109039</t>
  </si>
  <si>
    <t>傅珮婷</t>
  </si>
  <si>
    <t>109040</t>
  </si>
  <si>
    <t>張毓華</t>
  </si>
  <si>
    <t>109041</t>
  </si>
  <si>
    <t>吳莉萱</t>
  </si>
  <si>
    <t>109042</t>
  </si>
  <si>
    <t>李雅婷</t>
  </si>
  <si>
    <t>109043</t>
  </si>
  <si>
    <t>馬瑄苓</t>
  </si>
  <si>
    <t>109044</t>
  </si>
  <si>
    <t>施玉琳</t>
  </si>
  <si>
    <t>109045</t>
  </si>
  <si>
    <t>彭心妍</t>
  </si>
  <si>
    <t>109046</t>
  </si>
  <si>
    <t>楊佳恩</t>
  </si>
  <si>
    <t>109047</t>
  </si>
  <si>
    <t>張珉睿</t>
  </si>
  <si>
    <t>109048</t>
  </si>
  <si>
    <t>潘名鎮</t>
  </si>
  <si>
    <t>109052</t>
  </si>
  <si>
    <t>莊晉德</t>
  </si>
  <si>
    <t>109053</t>
  </si>
  <si>
    <t>林東和</t>
  </si>
  <si>
    <t>109054</t>
  </si>
  <si>
    <t>朱致禾</t>
  </si>
  <si>
    <t>109055</t>
  </si>
  <si>
    <t>簡廷宇</t>
  </si>
  <si>
    <t>109056</t>
  </si>
  <si>
    <t>江韋成</t>
  </si>
  <si>
    <t>109057</t>
  </si>
  <si>
    <t>谷燦晨</t>
  </si>
  <si>
    <t>109058</t>
  </si>
  <si>
    <t>冉宣凌</t>
  </si>
  <si>
    <t>109059</t>
  </si>
  <si>
    <t>連云馨</t>
  </si>
  <si>
    <t>109060</t>
  </si>
  <si>
    <t>游昱婷</t>
  </si>
  <si>
    <t>109061</t>
  </si>
  <si>
    <t>妲瓦‧谷穆</t>
  </si>
  <si>
    <t>109062</t>
  </si>
  <si>
    <t>李芸安</t>
  </si>
  <si>
    <t>109064</t>
  </si>
  <si>
    <t>高悅芸</t>
  </si>
  <si>
    <t>109065</t>
  </si>
  <si>
    <t>李蕭子芯</t>
  </si>
  <si>
    <t>109066</t>
  </si>
  <si>
    <t>章萱</t>
  </si>
  <si>
    <t>109067</t>
  </si>
  <si>
    <t>陳元馨</t>
  </si>
  <si>
    <t>109068</t>
  </si>
  <si>
    <t>陳筠媗</t>
  </si>
  <si>
    <t>109069</t>
  </si>
  <si>
    <t>李欣庭</t>
  </si>
  <si>
    <t>張文豪</t>
  </si>
  <si>
    <t>楊磊</t>
  </si>
  <si>
    <t>徐浡豪</t>
  </si>
  <si>
    <t>胡文博</t>
  </si>
  <si>
    <t>傅韋詠</t>
  </si>
  <si>
    <t>楊弘遠</t>
  </si>
  <si>
    <t>田彥彬</t>
  </si>
  <si>
    <t>關羽廷</t>
  </si>
  <si>
    <t>詹秸煦</t>
  </si>
  <si>
    <t>邱妤萱</t>
  </si>
  <si>
    <t>李雨嫣</t>
  </si>
  <si>
    <t>余丞歆</t>
  </si>
  <si>
    <t>莊芸慈</t>
  </si>
  <si>
    <t>李婉歆</t>
  </si>
  <si>
    <t>黃于軒</t>
  </si>
  <si>
    <t>楊渝萱</t>
  </si>
  <si>
    <t>張廷恩</t>
  </si>
  <si>
    <t>蔡舒菲</t>
  </si>
  <si>
    <t>朱婉婷</t>
  </si>
  <si>
    <t>宋映潔</t>
  </si>
  <si>
    <t>林郁人</t>
  </si>
  <si>
    <t>陳雯妮</t>
  </si>
  <si>
    <t>高尚恩</t>
  </si>
  <si>
    <t>陳詠勛</t>
  </si>
  <si>
    <t>楊承恩</t>
  </si>
  <si>
    <t>林則昕</t>
  </si>
  <si>
    <t>温立仁</t>
  </si>
  <si>
    <t>賴昱呈</t>
  </si>
  <si>
    <t>吳震灝</t>
  </si>
  <si>
    <t>張凱霖</t>
  </si>
  <si>
    <t>吳克宇</t>
  </si>
  <si>
    <t>徐珞珈</t>
  </si>
  <si>
    <t>唐昱琦</t>
  </si>
  <si>
    <t>王芷怡</t>
  </si>
  <si>
    <t>陳慧如</t>
  </si>
  <si>
    <t>呂紫瑄</t>
  </si>
  <si>
    <t>許瑀泫</t>
  </si>
  <si>
    <t>湯金茹</t>
  </si>
  <si>
    <t>危泳蓁</t>
  </si>
  <si>
    <t>張郁婷</t>
  </si>
  <si>
    <t>曾若緹</t>
  </si>
  <si>
    <t>余希璿</t>
  </si>
  <si>
    <t>110070</t>
  </si>
  <si>
    <t>何婉芊</t>
  </si>
  <si>
    <t>簡翊軒</t>
  </si>
  <si>
    <t>梁瑋國</t>
  </si>
  <si>
    <t>黃惟祥</t>
  </si>
  <si>
    <t>石元昊</t>
  </si>
  <si>
    <t>吳育諺</t>
  </si>
  <si>
    <t>林永樂</t>
  </si>
  <si>
    <t>張德翔</t>
  </si>
  <si>
    <t>杜皓瑀</t>
  </si>
  <si>
    <t>吳桓丞</t>
  </si>
  <si>
    <t>徐明澤</t>
  </si>
  <si>
    <t>施光輝</t>
  </si>
  <si>
    <t>金祐瑄</t>
  </si>
  <si>
    <t>陸亭瑄</t>
  </si>
  <si>
    <t>尤佳琳</t>
  </si>
  <si>
    <t>蕭于嫣</t>
  </si>
  <si>
    <t>連蘋</t>
  </si>
  <si>
    <t>曾安蕾</t>
  </si>
  <si>
    <t>呂詩潔</t>
  </si>
  <si>
    <t>朱芷萱</t>
  </si>
  <si>
    <t>林芮羽</t>
  </si>
  <si>
    <t>林彥琪</t>
  </si>
  <si>
    <t>伍家芬</t>
  </si>
  <si>
    <t>110071</t>
  </si>
  <si>
    <t>盧守峰</t>
  </si>
  <si>
    <t>109071</t>
  </si>
  <si>
    <t>林育融</t>
  </si>
  <si>
    <t>110072</t>
  </si>
  <si>
    <t>馬芯卉</t>
  </si>
  <si>
    <t>110074</t>
  </si>
  <si>
    <t>鄭宇哲</t>
  </si>
  <si>
    <t>109073</t>
  </si>
  <si>
    <t>尤明傑</t>
  </si>
  <si>
    <t>109074</t>
  </si>
  <si>
    <t>時從徽</t>
  </si>
  <si>
    <t>111001</t>
  </si>
  <si>
    <t>朱瑞宏</t>
  </si>
  <si>
    <t>111002</t>
  </si>
  <si>
    <t>呂仁杰</t>
  </si>
  <si>
    <t>111003</t>
  </si>
  <si>
    <t>李柏彥</t>
  </si>
  <si>
    <t>111004</t>
  </si>
  <si>
    <t>李豐元</t>
  </si>
  <si>
    <t>111005</t>
  </si>
  <si>
    <t>周承恩</t>
  </si>
  <si>
    <t>111006</t>
  </si>
  <si>
    <t>林東城</t>
  </si>
  <si>
    <t>111007</t>
  </si>
  <si>
    <t>林品憲</t>
  </si>
  <si>
    <t>111008</t>
  </si>
  <si>
    <t>林賀恩</t>
  </si>
  <si>
    <t>111009</t>
  </si>
  <si>
    <t>施威呈</t>
  </si>
  <si>
    <t>111010</t>
  </si>
  <si>
    <t>傅鈞偉</t>
  </si>
  <si>
    <t>111011</t>
  </si>
  <si>
    <t>黃浩鈞</t>
  </si>
  <si>
    <t>111012</t>
  </si>
  <si>
    <t>劉毓璿</t>
  </si>
  <si>
    <t>111013</t>
  </si>
  <si>
    <t>鍾凡</t>
  </si>
  <si>
    <t>111014</t>
  </si>
  <si>
    <t>簡文皓</t>
  </si>
  <si>
    <t>111015</t>
  </si>
  <si>
    <t>羅亞諾</t>
  </si>
  <si>
    <t>111016</t>
  </si>
  <si>
    <t>羅郁安</t>
  </si>
  <si>
    <t>111017</t>
  </si>
  <si>
    <t>呂紫婷</t>
  </si>
  <si>
    <t>111018</t>
  </si>
  <si>
    <t>林汶宣</t>
  </si>
  <si>
    <t>111019</t>
  </si>
  <si>
    <t>林馨</t>
  </si>
  <si>
    <t>111020</t>
  </si>
  <si>
    <t>施佩君</t>
  </si>
  <si>
    <t>111021</t>
  </si>
  <si>
    <t>郭恩妤</t>
  </si>
  <si>
    <t>111022</t>
  </si>
  <si>
    <t>郭瑩儀</t>
  </si>
  <si>
    <t>111023</t>
  </si>
  <si>
    <t>陳葦庭</t>
  </si>
  <si>
    <t>111024</t>
  </si>
  <si>
    <t>黃于庭</t>
  </si>
  <si>
    <t>111025</t>
  </si>
  <si>
    <t>葉沁妤</t>
  </si>
  <si>
    <t>111026</t>
  </si>
  <si>
    <t>鍾采容</t>
  </si>
  <si>
    <t>111053</t>
  </si>
  <si>
    <t>金文峻</t>
  </si>
  <si>
    <t>111027</t>
  </si>
  <si>
    <t>古亞弘</t>
  </si>
  <si>
    <t>111028</t>
  </si>
  <si>
    <t>余楷恩</t>
  </si>
  <si>
    <t>111029</t>
  </si>
  <si>
    <t>吳鈺凱</t>
  </si>
  <si>
    <t>111030</t>
  </si>
  <si>
    <t>杜震武</t>
  </si>
  <si>
    <t>111032</t>
  </si>
  <si>
    <t>林宥鈞</t>
  </si>
  <si>
    <t>111033</t>
  </si>
  <si>
    <t>邱羿睿</t>
  </si>
  <si>
    <t>111034</t>
  </si>
  <si>
    <t>施璟榮</t>
  </si>
  <si>
    <t>111035</t>
  </si>
  <si>
    <t>柏芃霖</t>
  </si>
  <si>
    <t>111036</t>
  </si>
  <si>
    <t>張文榮</t>
  </si>
  <si>
    <t>111037</t>
  </si>
  <si>
    <t>郭恩均</t>
  </si>
  <si>
    <t>111038</t>
  </si>
  <si>
    <t>葉基弘</t>
  </si>
  <si>
    <t>111039</t>
  </si>
  <si>
    <t>劉正賢</t>
  </si>
  <si>
    <t>111040</t>
  </si>
  <si>
    <t>劉宗訓</t>
  </si>
  <si>
    <t>111041</t>
  </si>
  <si>
    <t>蔡一鉦</t>
  </si>
  <si>
    <t>111042</t>
  </si>
  <si>
    <t>蘇宗城</t>
  </si>
  <si>
    <t>111043</t>
  </si>
  <si>
    <t>吳文庭</t>
  </si>
  <si>
    <t>111044</t>
  </si>
  <si>
    <t>李婕瑀</t>
  </si>
  <si>
    <t>111045</t>
  </si>
  <si>
    <t>徐妤瑄</t>
  </si>
  <si>
    <t>111046</t>
  </si>
  <si>
    <t>許瑀羽</t>
  </si>
  <si>
    <t>111047</t>
  </si>
  <si>
    <t>温淨心</t>
  </si>
  <si>
    <t>111048</t>
  </si>
  <si>
    <t>游依芬</t>
  </si>
  <si>
    <t>111049</t>
  </si>
  <si>
    <t>楊姍芸</t>
  </si>
  <si>
    <t>111050</t>
  </si>
  <si>
    <t>詹詩芃</t>
  </si>
  <si>
    <t>111051</t>
  </si>
  <si>
    <t>劉婧</t>
  </si>
  <si>
    <t>111052</t>
  </si>
  <si>
    <t>鄭儀安</t>
  </si>
  <si>
    <t>111054</t>
  </si>
  <si>
    <t>林彥鈞</t>
  </si>
  <si>
    <t>110076</t>
  </si>
  <si>
    <t>冉家馨</t>
  </si>
  <si>
    <t>110075</t>
  </si>
  <si>
    <t>許筠庭</t>
  </si>
  <si>
    <t>110077</t>
  </si>
  <si>
    <t>陳慧芯</t>
  </si>
  <si>
    <t>110079</t>
  </si>
  <si>
    <t>杜映彤</t>
  </si>
  <si>
    <t>110017</t>
  </si>
  <si>
    <t>許靖旋</t>
  </si>
  <si>
    <t>109076</t>
  </si>
  <si>
    <t>109077</t>
  </si>
  <si>
    <t>周彧希</t>
  </si>
  <si>
    <t>109011</t>
  </si>
  <si>
    <t>蕭懌安</t>
  </si>
  <si>
    <t>109072</t>
  </si>
  <si>
    <t>王霈嬅</t>
  </si>
  <si>
    <t>葉心芮</t>
  </si>
  <si>
    <t>110073</t>
  </si>
  <si>
    <t>胡語婕</t>
  </si>
  <si>
    <t>花蓮縣立吉安國民中學111學年度第1學期7年級各班學生名條</t>
    <phoneticPr fontId="1" type="noConversion"/>
  </si>
  <si>
    <t>花蓮縣立吉安國民中學111學年度第1學期8年級各班學生名條</t>
    <phoneticPr fontId="1" type="noConversion"/>
  </si>
  <si>
    <t>花蓮縣立吉安國民中學111學年度第1學期9年級各班學生名條</t>
    <phoneticPr fontId="1" type="noConversion"/>
  </si>
  <si>
    <t>109078</t>
  </si>
  <si>
    <t>李巧心</t>
  </si>
  <si>
    <t>110080</t>
  </si>
  <si>
    <t>葉煜恩</t>
  </si>
  <si>
    <t>111055</t>
  </si>
  <si>
    <t>陳宜庭</t>
  </si>
  <si>
    <t>111057</t>
  </si>
  <si>
    <t>陳惠玲</t>
  </si>
  <si>
    <t>111056</t>
  </si>
  <si>
    <t>卓嘉雲</t>
  </si>
  <si>
    <t>111058</t>
  </si>
  <si>
    <t>李欣倪</t>
  </si>
  <si>
    <t>110081</t>
  </si>
  <si>
    <t>黃昭瑾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</si>
</sst>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[$ZAR]\ * #,##0_-;\-[$ZAR]\ * #,##0_-;_-[$ZAR]\ * &quot;-&quot;_-;_-@_-"/>
  </numFmts>
  <fonts count="2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6"/>
      <name val="新細明體"/>
      <family val="1"/>
      <charset val="136"/>
    </font>
    <font>
      <sz val="14"/>
      <name val="新細明體"/>
      <family val="1"/>
      <charset val="136"/>
    </font>
    <font>
      <sz val="12"/>
      <name val="Times New Roman"/>
      <family val="1"/>
    </font>
    <font>
      <b/>
      <sz val="16"/>
      <name val="Times New Roman"/>
      <family val="1"/>
    </font>
    <font>
      <sz val="12"/>
      <name val="新細明體"/>
      <family val="1"/>
      <charset val="136"/>
    </font>
    <font>
      <sz val="18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6"/>
      <color theme="0" tint="-0.249977111117893"/>
      <name val="標楷體"/>
      <family val="4"/>
      <charset val="136"/>
    </font>
    <font>
      <sz val="14"/>
      <color theme="0" tint="-0.249977111117893"/>
      <name val="標楷體"/>
      <family val="4"/>
      <charset val="136"/>
    </font>
    <font>
      <sz val="10"/>
      <color theme="1"/>
      <name val="Verdana"/>
      <family val="2"/>
    </font>
    <font>
      <sz val="10"/>
      <color theme="1"/>
      <name val="細明體"/>
      <family val="3"/>
      <charset val="136"/>
    </font>
    <font>
      <sz val="10"/>
      <color rgb="FFFF0000"/>
      <name val="新細明體"/>
      <family val="1"/>
      <charset val="136"/>
    </font>
    <font>
      <sz val="10"/>
      <name val="Vrinda"/>
      <family val="2"/>
    </font>
    <font>
      <sz val="10"/>
      <color theme="1"/>
      <name val="新細明體"/>
      <family val="1"/>
      <charset val="136"/>
      <scheme val="minor"/>
    </font>
    <font>
      <sz val="1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rgb="FF111111"/>
      </left>
      <right style="medium">
        <color indexed="64"/>
      </right>
      <top style="thin">
        <color rgb="FF111111"/>
      </top>
      <bottom style="thin">
        <color rgb="FF111111"/>
      </bottom>
      <diagonal/>
    </border>
    <border>
      <left style="medium">
        <color indexed="64"/>
      </left>
      <right style="thin">
        <color rgb="FF111111"/>
      </right>
      <top style="thin">
        <color rgb="FF111111"/>
      </top>
      <bottom style="thin">
        <color indexed="64"/>
      </bottom>
      <diagonal/>
    </border>
    <border>
      <left style="thin">
        <color rgb="FF111111"/>
      </left>
      <right style="medium">
        <color indexed="64"/>
      </right>
      <top style="thin">
        <color rgb="FF111111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71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0" xfId="0" applyFont="1">
      <alignment vertical="center"/>
    </xf>
    <xf numFmtId="41" fontId="4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41" fontId="0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41" fontId="0" fillId="0" borderId="0" xfId="0" applyNumberFormat="1" applyFo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0" fontId="9" fillId="0" borderId="0" xfId="1" applyNumberFormat="1" applyFont="1" applyFill="1" applyAlignment="1">
      <alignment horizontal="center" vertical="center"/>
    </xf>
    <xf numFmtId="41" fontId="0" fillId="0" borderId="0" xfId="0" applyNumberFormat="1" applyAlignment="1">
      <alignment vertical="center" shrinkToFit="1"/>
    </xf>
    <xf numFmtId="0" fontId="0" fillId="0" borderId="0" xfId="0" applyNumberFormat="1" applyAlignment="1">
      <alignment horizontal="center" vertical="center" shrinkToFit="1"/>
    </xf>
    <xf numFmtId="0" fontId="9" fillId="0" borderId="3" xfId="0" applyNumberFormat="1" applyFont="1" applyBorder="1" applyAlignment="1">
      <alignment horizontal="center" vertical="center" shrinkToFit="1"/>
    </xf>
    <xf numFmtId="41" fontId="9" fillId="0" borderId="1" xfId="0" applyNumberFormat="1" applyFont="1" applyBorder="1" applyAlignment="1">
      <alignment horizontal="center" vertical="center" shrinkToFit="1"/>
    </xf>
    <xf numFmtId="41" fontId="9" fillId="0" borderId="2" xfId="0" applyNumberFormat="1" applyFont="1" applyBorder="1" applyAlignment="1">
      <alignment horizontal="center" vertical="center" shrinkToFit="1"/>
    </xf>
    <xf numFmtId="0" fontId="9" fillId="0" borderId="17" xfId="0" applyNumberFormat="1" applyFont="1" applyBorder="1" applyAlignment="1">
      <alignment horizontal="center" vertical="center" shrinkToFit="1"/>
    </xf>
    <xf numFmtId="41" fontId="9" fillId="0" borderId="18" xfId="0" applyNumberFormat="1" applyFont="1" applyBorder="1" applyAlignment="1">
      <alignment horizontal="center" vertical="center" shrinkToFit="1"/>
    </xf>
    <xf numFmtId="41" fontId="0" fillId="0" borderId="0" xfId="0" applyNumberFormat="1" applyAlignment="1">
      <alignment horizontal="center" vertical="center" shrinkToFit="1"/>
    </xf>
    <xf numFmtId="0" fontId="9" fillId="0" borderId="3" xfId="2" applyNumberFormat="1" applyFont="1" applyFill="1" applyBorder="1" applyAlignment="1">
      <alignment horizontal="center" vertical="center" shrinkToFit="1"/>
    </xf>
    <xf numFmtId="41" fontId="9" fillId="0" borderId="1" xfId="2" applyNumberFormat="1" applyFont="1" applyFill="1" applyBorder="1" applyAlignment="1">
      <alignment horizontal="center" vertical="center" shrinkToFit="1"/>
    </xf>
    <xf numFmtId="41" fontId="9" fillId="3" borderId="2" xfId="1" applyNumberFormat="1" applyFont="1" applyFill="1" applyBorder="1" applyAlignment="1">
      <alignment horizontal="center" vertical="center" shrinkToFit="1"/>
    </xf>
    <xf numFmtId="0" fontId="9" fillId="0" borderId="17" xfId="2" applyNumberFormat="1" applyFont="1" applyFill="1" applyBorder="1" applyAlignment="1">
      <alignment horizontal="center" vertical="center" shrinkToFit="1"/>
    </xf>
    <xf numFmtId="41" fontId="9" fillId="3" borderId="2" xfId="0" applyNumberFormat="1" applyFont="1" applyFill="1" applyBorder="1" applyAlignment="1">
      <alignment horizontal="center" vertical="center" shrinkToFit="1"/>
    </xf>
    <xf numFmtId="0" fontId="9" fillId="0" borderId="3" xfId="1" applyNumberFormat="1" applyFont="1" applyFill="1" applyBorder="1" applyAlignment="1">
      <alignment horizontal="center" vertical="center" shrinkToFit="1"/>
    </xf>
    <xf numFmtId="41" fontId="9" fillId="0" borderId="1" xfId="3" applyNumberFormat="1" applyFont="1" applyFill="1" applyBorder="1" applyAlignment="1">
      <alignment horizontal="center" vertical="center" shrinkToFit="1"/>
    </xf>
    <xf numFmtId="0" fontId="9" fillId="0" borderId="17" xfId="1" applyNumberFormat="1" applyFont="1" applyFill="1" applyBorder="1" applyAlignment="1">
      <alignment horizontal="center" vertical="center" shrinkToFit="1"/>
    </xf>
    <xf numFmtId="0" fontId="9" fillId="0" borderId="0" xfId="0" applyNumberFormat="1" applyFont="1" applyBorder="1" applyAlignment="1">
      <alignment horizontal="center" vertical="center" shrinkToFit="1"/>
    </xf>
    <xf numFmtId="41" fontId="9" fillId="0" borderId="0" xfId="0" applyNumberFormat="1" applyFont="1" applyBorder="1" applyAlignment="1">
      <alignment horizontal="center" vertical="center" shrinkToFit="1"/>
    </xf>
    <xf numFmtId="0" fontId="0" fillId="0" borderId="0" xfId="0" applyNumberFormat="1" applyAlignment="1">
      <alignment vertical="center" shrinkToFit="1"/>
    </xf>
    <xf numFmtId="49" fontId="9" fillId="0" borderId="3" xfId="2" applyNumberFormat="1" applyFont="1" applyFill="1" applyBorder="1" applyAlignment="1">
      <alignment horizontal="center" vertical="center" shrinkToFit="1"/>
    </xf>
    <xf numFmtId="49" fontId="9" fillId="0" borderId="17" xfId="2" applyNumberFormat="1" applyFont="1" applyFill="1" applyBorder="1" applyAlignment="1">
      <alignment horizontal="center" vertical="center" shrinkToFit="1"/>
    </xf>
    <xf numFmtId="49" fontId="9" fillId="0" borderId="3" xfId="1" applyNumberFormat="1" applyFont="1" applyFill="1" applyBorder="1" applyAlignment="1">
      <alignment horizontal="center" vertical="center" shrinkToFit="1"/>
    </xf>
    <xf numFmtId="49" fontId="9" fillId="0" borderId="17" xfId="1" applyNumberFormat="1" applyFont="1" applyFill="1" applyBorder="1" applyAlignment="1">
      <alignment horizontal="center" vertical="center" shrinkToFit="1"/>
    </xf>
    <xf numFmtId="0" fontId="9" fillId="0" borderId="1" xfId="4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Alignment="1">
      <alignment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0" xfId="0" applyNumberFormat="1" applyFont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Alignment="1">
      <alignment horizontal="center" vertical="center" shrinkToFit="1"/>
    </xf>
    <xf numFmtId="0" fontId="2" fillId="5" borderId="0" xfId="0" applyNumberFormat="1" applyFont="1" applyFill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2" borderId="0" xfId="0" applyNumberFormat="1" applyFont="1" applyFill="1" applyAlignment="1">
      <alignment horizontal="center" vertical="center" shrinkToFit="1"/>
    </xf>
    <xf numFmtId="0" fontId="2" fillId="0" borderId="0" xfId="0" applyNumberFormat="1" applyFont="1" applyBorder="1" applyAlignment="1">
      <alignment vertical="center" shrinkToFit="1"/>
    </xf>
    <xf numFmtId="0" fontId="2" fillId="3" borderId="0" xfId="0" applyNumberFormat="1" applyFont="1" applyFill="1" applyAlignment="1">
      <alignment horizontal="center" vertical="center" shrinkToFit="1"/>
    </xf>
    <xf numFmtId="0" fontId="2" fillId="4" borderId="0" xfId="0" applyNumberFormat="1" applyFont="1" applyFill="1" applyAlignment="1">
      <alignment horizontal="center" vertical="center" shrinkToFit="1"/>
    </xf>
    <xf numFmtId="0" fontId="2" fillId="7" borderId="0" xfId="0" applyNumberFormat="1" applyFont="1" applyFill="1" applyAlignment="1">
      <alignment horizontal="center" vertical="center" shrinkToFit="1"/>
    </xf>
    <xf numFmtId="0" fontId="9" fillId="0" borderId="0" xfId="1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 shrinkToFit="1"/>
    </xf>
    <xf numFmtId="0" fontId="9" fillId="0" borderId="1" xfId="2" applyNumberFormat="1" applyFont="1" applyFill="1" applyBorder="1" applyAlignment="1">
      <alignment horizontal="center" vertical="center" shrinkToFit="1"/>
    </xf>
    <xf numFmtId="0" fontId="9" fillId="0" borderId="1" xfId="1" applyNumberFormat="1" applyFont="1" applyBorder="1" applyAlignment="1">
      <alignment horizontal="center" vertical="center" shrinkToFit="1"/>
    </xf>
    <xf numFmtId="0" fontId="9" fillId="0" borderId="1" xfId="1" applyNumberFormat="1" applyFont="1" applyFill="1" applyBorder="1" applyAlignment="1">
      <alignment horizontal="left" vertical="center"/>
    </xf>
    <xf numFmtId="0" fontId="9" fillId="0" borderId="1" xfId="5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0" fontId="10" fillId="0" borderId="0" xfId="1" applyNumberFormat="1" applyFont="1" applyFill="1" applyBorder="1" applyAlignment="1">
      <alignment horizontal="center" vertical="center"/>
    </xf>
    <xf numFmtId="0" fontId="9" fillId="0" borderId="1" xfId="3" applyNumberFormat="1" applyFont="1" applyBorder="1" applyAlignment="1">
      <alignment horizontal="center" vertical="center" shrinkToFit="1"/>
    </xf>
    <xf numFmtId="0" fontId="9" fillId="0" borderId="1" xfId="3" applyNumberFormat="1" applyFont="1" applyFill="1" applyBorder="1" applyAlignment="1">
      <alignment horizontal="center" vertical="center" shrinkToFit="1"/>
    </xf>
    <xf numFmtId="0" fontId="9" fillId="0" borderId="1" xfId="0" applyNumberFormat="1" applyFont="1" applyBorder="1" applyAlignment="1">
      <alignment horizontal="center" vertical="center" shrinkToFit="1"/>
    </xf>
    <xf numFmtId="0" fontId="9" fillId="0" borderId="0" xfId="1" applyNumberFormat="1" applyFont="1" applyFill="1" applyAlignment="1">
      <alignment horizontal="center" vertical="center" shrinkToFit="1"/>
    </xf>
    <xf numFmtId="0" fontId="9" fillId="0" borderId="0" xfId="1" applyNumberFormat="1" applyFont="1" applyFill="1" applyBorder="1" applyAlignment="1">
      <alignment horizontal="left" vertical="center"/>
    </xf>
    <xf numFmtId="0" fontId="2" fillId="8" borderId="0" xfId="0" applyNumberFormat="1" applyFont="1" applyFill="1" applyAlignment="1">
      <alignment horizontal="center" vertical="center" shrinkToFit="1"/>
    </xf>
    <xf numFmtId="0" fontId="2" fillId="8" borderId="0" xfId="0" applyNumberFormat="1" applyFont="1" applyFill="1" applyBorder="1" applyAlignment="1">
      <alignment horizontal="center" vertical="center" shrinkToFit="1"/>
    </xf>
    <xf numFmtId="41" fontId="9" fillId="0" borderId="1" xfId="1" applyNumberFormat="1" applyFont="1" applyFill="1" applyBorder="1" applyAlignment="1">
      <alignment horizontal="center" vertical="center"/>
    </xf>
    <xf numFmtId="41" fontId="9" fillId="0" borderId="1" xfId="1" applyNumberFormat="1" applyFont="1" applyFill="1" applyBorder="1" applyAlignment="1">
      <alignment horizontal="center" vertical="center" shrinkToFit="1"/>
    </xf>
    <xf numFmtId="0" fontId="2" fillId="5" borderId="1" xfId="0" applyNumberFormat="1" applyFont="1" applyFill="1" applyBorder="1" applyAlignment="1">
      <alignment horizontal="center" vertical="center" shrinkToFit="1"/>
    </xf>
    <xf numFmtId="0" fontId="2" fillId="5" borderId="2" xfId="0" applyNumberFormat="1" applyFont="1" applyFill="1" applyBorder="1" applyAlignment="1">
      <alignment horizontal="center" vertical="center" shrinkToFit="1"/>
    </xf>
    <xf numFmtId="0" fontId="9" fillId="0" borderId="1" xfId="1" applyNumberFormat="1" applyFont="1" applyBorder="1" applyAlignment="1">
      <alignment vertical="center"/>
    </xf>
    <xf numFmtId="0" fontId="0" fillId="0" borderId="0" xfId="0" applyNumberFormat="1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0" fontId="0" fillId="0" borderId="0" xfId="0" applyNumberFormat="1" applyFont="1" applyAlignment="1">
      <alignment horizontal="center" vertical="center" shrinkToFit="1"/>
    </xf>
    <xf numFmtId="41" fontId="0" fillId="0" borderId="0" xfId="0" applyNumberFormat="1" applyFont="1" applyAlignment="1">
      <alignment horizontal="center" vertical="center" shrinkToFit="1"/>
    </xf>
    <xf numFmtId="0" fontId="13" fillId="0" borderId="17" xfId="0" applyNumberFormat="1" applyFont="1" applyBorder="1" applyAlignment="1">
      <alignment horizontal="center" vertical="center" shrinkToFit="1"/>
    </xf>
    <xf numFmtId="41" fontId="13" fillId="0" borderId="1" xfId="0" applyNumberFormat="1" applyFont="1" applyBorder="1" applyAlignment="1">
      <alignment horizontal="center" vertical="center" shrinkToFit="1"/>
    </xf>
    <xf numFmtId="41" fontId="13" fillId="0" borderId="2" xfId="0" applyNumberFormat="1" applyFont="1" applyBorder="1" applyAlignment="1">
      <alignment horizontal="center" vertical="center" shrinkToFit="1"/>
    </xf>
    <xf numFmtId="49" fontId="13" fillId="0" borderId="17" xfId="2" applyNumberFormat="1" applyFont="1" applyFill="1" applyBorder="1" applyAlignment="1">
      <alignment horizontal="center" vertical="center" shrinkToFit="1"/>
    </xf>
    <xf numFmtId="41" fontId="13" fillId="0" borderId="1" xfId="2" applyNumberFormat="1" applyFont="1" applyFill="1" applyBorder="1" applyAlignment="1">
      <alignment horizontal="center" vertical="center" shrinkToFit="1"/>
    </xf>
    <xf numFmtId="41" fontId="13" fillId="3" borderId="2" xfId="1" applyNumberFormat="1" applyFont="1" applyFill="1" applyBorder="1" applyAlignment="1">
      <alignment horizontal="center" vertical="center" shrinkToFit="1"/>
    </xf>
    <xf numFmtId="0" fontId="13" fillId="0" borderId="17" xfId="2" applyNumberFormat="1" applyFont="1" applyFill="1" applyBorder="1" applyAlignment="1">
      <alignment horizontal="center" vertical="center" shrinkToFit="1"/>
    </xf>
    <xf numFmtId="41" fontId="13" fillId="3" borderId="2" xfId="0" applyNumberFormat="1" applyFont="1" applyFill="1" applyBorder="1" applyAlignment="1">
      <alignment horizontal="center" vertical="center" shrinkToFit="1"/>
    </xf>
    <xf numFmtId="0" fontId="2" fillId="0" borderId="21" xfId="0" applyNumberFormat="1" applyFont="1" applyFill="1" applyBorder="1" applyAlignment="1">
      <alignment horizontal="center" vertical="center" shrinkToFit="1"/>
    </xf>
    <xf numFmtId="0" fontId="2" fillId="0" borderId="22" xfId="0" applyNumberFormat="1" applyFont="1" applyFill="1" applyBorder="1" applyAlignment="1">
      <alignment horizontal="center" vertical="center" shrinkToFit="1"/>
    </xf>
    <xf numFmtId="0" fontId="2" fillId="0" borderId="23" xfId="0" applyNumberFormat="1" applyFont="1" applyFill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shrinkToFit="1"/>
    </xf>
    <xf numFmtId="0" fontId="14" fillId="6" borderId="25" xfId="0" applyFont="1" applyFill="1" applyBorder="1" applyAlignment="1">
      <alignment horizontal="center" vertical="center" wrapText="1"/>
    </xf>
    <xf numFmtId="0" fontId="2" fillId="9" borderId="0" xfId="0" applyNumberFormat="1" applyFont="1" applyFill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4" fillId="0" borderId="24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4" fillId="5" borderId="24" xfId="0" applyNumberFormat="1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shrinkToFit="1"/>
    </xf>
    <xf numFmtId="0" fontId="14" fillId="5" borderId="27" xfId="0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>
      <alignment horizontal="center" vertical="center" shrinkToFit="1"/>
    </xf>
    <xf numFmtId="0" fontId="2" fillId="5" borderId="0" xfId="0" applyNumberFormat="1" applyFont="1" applyFill="1" applyBorder="1" applyAlignment="1">
      <alignment horizontal="center" vertical="center" shrinkToFit="1"/>
    </xf>
    <xf numFmtId="0" fontId="14" fillId="5" borderId="24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6" fillId="10" borderId="0" xfId="0" applyNumberFormat="1" applyFont="1" applyFill="1" applyBorder="1" applyAlignment="1">
      <alignment horizontal="center" vertical="center" shrinkToFit="1"/>
    </xf>
    <xf numFmtId="0" fontId="2" fillId="11" borderId="1" xfId="0" applyNumberFormat="1" applyFont="1" applyFill="1" applyBorder="1" applyAlignment="1">
      <alignment horizontal="center" vertical="center" shrinkToFit="1"/>
    </xf>
    <xf numFmtId="0" fontId="2" fillId="11" borderId="3" xfId="0" applyNumberFormat="1" applyFont="1" applyFill="1" applyBorder="1" applyAlignment="1">
      <alignment horizontal="center" vertical="center" shrinkToFit="1"/>
    </xf>
    <xf numFmtId="0" fontId="2" fillId="11" borderId="2" xfId="0" applyNumberFormat="1" applyFont="1" applyFill="1" applyBorder="1" applyAlignment="1">
      <alignment horizontal="center" vertical="center" shrinkToFit="1"/>
    </xf>
    <xf numFmtId="0" fontId="14" fillId="6" borderId="24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shrinkToFit="1"/>
    </xf>
    <xf numFmtId="0" fontId="14" fillId="12" borderId="24" xfId="0" applyNumberFormat="1" applyFont="1" applyFill="1" applyBorder="1" applyAlignment="1">
      <alignment horizontal="center" vertical="center" wrapText="1"/>
    </xf>
    <xf numFmtId="0" fontId="2" fillId="12" borderId="1" xfId="0" applyNumberFormat="1" applyFont="1" applyFill="1" applyBorder="1" applyAlignment="1">
      <alignment horizontal="center" vertical="center" shrinkToFit="1"/>
    </xf>
    <xf numFmtId="0" fontId="14" fillId="12" borderId="25" xfId="0" applyFont="1" applyFill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 wrapText="1"/>
    </xf>
    <xf numFmtId="49" fontId="2" fillId="12" borderId="1" xfId="0" applyNumberFormat="1" applyFont="1" applyFill="1" applyBorder="1" applyAlignment="1">
      <alignment horizontal="center" vertical="center" shrinkToFit="1"/>
    </xf>
    <xf numFmtId="0" fontId="2" fillId="12" borderId="3" xfId="0" applyNumberFormat="1" applyFont="1" applyFill="1" applyBorder="1" applyAlignment="1">
      <alignment horizontal="center" vertical="center" shrinkToFit="1"/>
    </xf>
    <xf numFmtId="0" fontId="2" fillId="12" borderId="2" xfId="0" applyNumberFormat="1" applyFont="1" applyFill="1" applyBorder="1" applyAlignment="1">
      <alignment horizontal="center" vertical="center" shrinkToFit="1"/>
    </xf>
    <xf numFmtId="0" fontId="15" fillId="6" borderId="25" xfId="0" applyFont="1" applyFill="1" applyBorder="1" applyAlignment="1">
      <alignment horizontal="center" vertical="center" wrapText="1"/>
    </xf>
    <xf numFmtId="0" fontId="2" fillId="6" borderId="3" xfId="0" applyNumberFormat="1" applyFont="1" applyFill="1" applyBorder="1" applyAlignment="1">
      <alignment horizontal="center" vertical="center" shrinkToFit="1"/>
    </xf>
    <xf numFmtId="0" fontId="2" fillId="6" borderId="2" xfId="0" applyNumberFormat="1" applyFont="1" applyFill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wrapText="1"/>
    </xf>
    <xf numFmtId="0" fontId="14" fillId="0" borderId="24" xfId="0" applyNumberFormat="1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shrinkToFit="1"/>
    </xf>
    <xf numFmtId="0" fontId="18" fillId="5" borderId="24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Alignment="1">
      <alignment horizontal="center" vertical="center" shrinkToFit="1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9" fillId="0" borderId="18" xfId="1" applyNumberFormat="1" applyFont="1" applyBorder="1" applyAlignment="1">
      <alignment horizontal="center" vertical="center"/>
    </xf>
    <xf numFmtId="0" fontId="9" fillId="0" borderId="19" xfId="1" applyNumberFormat="1" applyFont="1" applyBorder="1" applyAlignment="1">
      <alignment horizontal="center" vertical="center"/>
    </xf>
    <xf numFmtId="0" fontId="9" fillId="0" borderId="17" xfId="1" applyNumberFormat="1" applyFont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 shrinkToFit="1"/>
    </xf>
    <xf numFmtId="0" fontId="11" fillId="0" borderId="13" xfId="0" applyNumberFormat="1" applyFont="1" applyBorder="1" applyAlignment="1">
      <alignment horizontal="center" vertical="center" shrinkToFit="1"/>
    </xf>
    <xf numFmtId="0" fontId="11" fillId="0" borderId="14" xfId="0" applyNumberFormat="1" applyFont="1" applyBorder="1" applyAlignment="1">
      <alignment horizontal="center" vertical="center" shrinkToFit="1"/>
    </xf>
    <xf numFmtId="0" fontId="11" fillId="0" borderId="15" xfId="0" applyNumberFormat="1" applyFont="1" applyBorder="1" applyAlignment="1">
      <alignment horizontal="center" vertical="center" shrinkToFit="1"/>
    </xf>
    <xf numFmtId="0" fontId="11" fillId="0" borderId="16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0" fontId="8" fillId="0" borderId="11" xfId="0" applyNumberFormat="1" applyFont="1" applyBorder="1" applyAlignment="1">
      <alignment horizontal="center" vertical="center" shrinkToFit="1"/>
    </xf>
    <xf numFmtId="0" fontId="12" fillId="0" borderId="12" xfId="0" applyNumberFormat="1" applyFont="1" applyBorder="1" applyAlignment="1">
      <alignment horizontal="center" vertical="center" shrinkToFit="1"/>
    </xf>
    <xf numFmtId="0" fontId="12" fillId="0" borderId="13" xfId="0" applyNumberFormat="1" applyFont="1" applyBorder="1" applyAlignment="1">
      <alignment horizontal="center" vertical="center" shrinkToFit="1"/>
    </xf>
    <xf numFmtId="0" fontId="12" fillId="0" borderId="14" xfId="0" applyNumberFormat="1" applyFont="1" applyBorder="1" applyAlignment="1">
      <alignment horizontal="center" vertical="center" shrinkToFit="1"/>
    </xf>
  </cellXfs>
  <cellStyles count="7">
    <cellStyle name="一般" xfId="0" builtinId="0"/>
    <cellStyle name="一般 2" xfId="6" xr:uid="{00000000-0005-0000-0000-000001000000}"/>
    <cellStyle name="一般_962全校學生基本資料" xfId="1" xr:uid="{00000000-0005-0000-0000-000002000000}"/>
    <cellStyle name="一般_97新生編班" xfId="3" xr:uid="{00000000-0005-0000-0000-000003000000}"/>
    <cellStyle name="一般_作文成績" xfId="2" xr:uid="{00000000-0005-0000-0000-000004000000}"/>
    <cellStyle name="千分位" xfId="4" builtinId="3"/>
    <cellStyle name="貨幣" xfId="5" builtin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workbookViewId="0">
      <selection activeCell="F4" sqref="F4:G32"/>
    </sheetView>
  </sheetViews>
  <sheetFormatPr defaultColWidth="9" defaultRowHeight="13.8"/>
  <cols>
    <col min="1" max="1" width="5.6640625" style="48" customWidth="1"/>
    <col min="2" max="2" width="7" style="48" customWidth="1"/>
    <col min="3" max="3" width="9.44140625" style="48" customWidth="1"/>
    <col min="4" max="4" width="2.44140625" style="61" customWidth="1"/>
    <col min="5" max="5" width="5.6640625" style="48" customWidth="1"/>
    <col min="6" max="6" width="7" style="48" customWidth="1"/>
    <col min="7" max="7" width="9.44140625" style="48" customWidth="1"/>
    <col min="8" max="8" width="2.44140625" style="61" customWidth="1"/>
    <col min="9" max="9" width="5.6640625" style="48" customWidth="1"/>
    <col min="10" max="10" width="7" style="48" customWidth="1"/>
    <col min="11" max="11" width="9.44140625" style="48" customWidth="1"/>
    <col min="12" max="12" width="2.44140625" style="61" customWidth="1"/>
    <col min="13" max="13" width="5.6640625" style="48" customWidth="1"/>
    <col min="14" max="14" width="7" style="48" customWidth="1"/>
    <col min="15" max="15" width="9.44140625" style="48" customWidth="1"/>
    <col min="16" max="16" width="2.44140625" style="61" customWidth="1"/>
    <col min="17" max="17" width="6.33203125" style="48" customWidth="1"/>
    <col min="18" max="18" width="7" style="48" customWidth="1"/>
    <col min="19" max="19" width="9.44140625" style="48" customWidth="1"/>
    <col min="20" max="16384" width="9" style="48"/>
  </cols>
  <sheetData>
    <row r="1" spans="1:24" ht="22.65" customHeight="1" thickBot="1">
      <c r="A1" s="145" t="s">
        <v>380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24" s="50" customFormat="1" ht="20.25" customHeight="1">
      <c r="A2" s="146">
        <v>701</v>
      </c>
      <c r="B2" s="147"/>
      <c r="C2" s="148"/>
      <c r="D2" s="49"/>
      <c r="E2" s="146">
        <v>702</v>
      </c>
      <c r="F2" s="147"/>
      <c r="G2" s="148"/>
      <c r="H2" s="49"/>
      <c r="I2" s="146">
        <v>703</v>
      </c>
      <c r="J2" s="147"/>
      <c r="K2" s="148"/>
      <c r="L2" s="49"/>
      <c r="M2" s="146">
        <v>704</v>
      </c>
      <c r="N2" s="147"/>
      <c r="O2" s="148"/>
      <c r="P2" s="49"/>
      <c r="Q2" s="146">
        <v>705</v>
      </c>
      <c r="R2" s="147"/>
      <c r="S2" s="148"/>
      <c r="U2" s="49"/>
      <c r="V2" s="49"/>
      <c r="W2" s="49"/>
      <c r="X2" s="49"/>
    </row>
    <row r="3" spans="1:24" s="54" customFormat="1">
      <c r="A3" s="47" t="s">
        <v>0</v>
      </c>
      <c r="B3" s="51" t="s">
        <v>1</v>
      </c>
      <c r="C3" s="52" t="s">
        <v>2</v>
      </c>
      <c r="D3" s="53"/>
      <c r="E3" s="47" t="s">
        <v>0</v>
      </c>
      <c r="F3" s="51" t="s">
        <v>1</v>
      </c>
      <c r="G3" s="52" t="s">
        <v>2</v>
      </c>
      <c r="H3" s="53"/>
      <c r="I3" s="47" t="s">
        <v>0</v>
      </c>
      <c r="J3" s="51" t="s">
        <v>1</v>
      </c>
      <c r="K3" s="52" t="s">
        <v>2</v>
      </c>
      <c r="L3" s="53"/>
      <c r="M3" s="47" t="s">
        <v>0</v>
      </c>
      <c r="N3" s="51" t="s">
        <v>1</v>
      </c>
      <c r="O3" s="52" t="s">
        <v>2</v>
      </c>
      <c r="P3" s="53"/>
      <c r="Q3" s="47" t="s">
        <v>0</v>
      </c>
      <c r="R3" s="51" t="s">
        <v>1</v>
      </c>
      <c r="S3" s="52" t="s">
        <v>2</v>
      </c>
      <c r="U3" s="59"/>
      <c r="V3" s="59"/>
      <c r="W3" s="59"/>
      <c r="X3" s="59"/>
    </row>
    <row r="4" spans="1:24" s="55" customFormat="1">
      <c r="A4" s="139" t="s">
        <v>30</v>
      </c>
      <c r="B4" s="51" t="s">
        <v>254</v>
      </c>
      <c r="C4" s="140" t="s">
        <v>255</v>
      </c>
      <c r="D4" s="53"/>
      <c r="E4" s="47" t="s">
        <v>30</v>
      </c>
      <c r="F4" s="51" t="s">
        <v>308</v>
      </c>
      <c r="G4" s="52" t="s">
        <v>309</v>
      </c>
      <c r="H4" s="53"/>
      <c r="I4" s="113" t="s">
        <v>30</v>
      </c>
      <c r="J4" s="82"/>
      <c r="K4" s="114"/>
      <c r="L4" s="53"/>
      <c r="M4" s="47"/>
      <c r="N4" s="51"/>
      <c r="O4" s="52"/>
      <c r="P4" s="53"/>
      <c r="Q4" s="47"/>
      <c r="R4" s="51"/>
      <c r="S4" s="52"/>
      <c r="U4" s="119"/>
      <c r="V4" s="119"/>
      <c r="W4" s="119"/>
      <c r="X4" s="119"/>
    </row>
    <row r="5" spans="1:24" s="55" customFormat="1">
      <c r="A5" s="111" t="s">
        <v>31</v>
      </c>
      <c r="B5" s="51" t="s">
        <v>256</v>
      </c>
      <c r="C5" s="101" t="s">
        <v>257</v>
      </c>
      <c r="D5" s="53"/>
      <c r="E5" s="47" t="s">
        <v>31</v>
      </c>
      <c r="F5" s="51" t="s">
        <v>310</v>
      </c>
      <c r="G5" s="52" t="s">
        <v>311</v>
      </c>
      <c r="H5" s="53"/>
      <c r="I5" s="47" t="s">
        <v>31</v>
      </c>
      <c r="J5" s="51"/>
      <c r="K5" s="52"/>
      <c r="L5" s="53"/>
      <c r="M5" s="47"/>
      <c r="N5" s="51"/>
      <c r="O5" s="52"/>
      <c r="P5" s="53"/>
      <c r="Q5" s="47"/>
      <c r="R5" s="51"/>
      <c r="S5" s="52"/>
      <c r="U5" s="119"/>
      <c r="V5" s="119"/>
      <c r="W5" s="119"/>
      <c r="X5" s="119"/>
    </row>
    <row r="6" spans="1:24" s="55" customFormat="1">
      <c r="A6" s="47" t="s">
        <v>32</v>
      </c>
      <c r="B6" s="51" t="s">
        <v>258</v>
      </c>
      <c r="C6" s="52" t="s">
        <v>259</v>
      </c>
      <c r="D6" s="53"/>
      <c r="E6" s="124" t="s">
        <v>32</v>
      </c>
      <c r="F6" s="123" t="s">
        <v>312</v>
      </c>
      <c r="G6" s="125" t="s">
        <v>313</v>
      </c>
      <c r="H6" s="53"/>
      <c r="I6" s="47" t="s">
        <v>32</v>
      </c>
      <c r="J6" s="51"/>
      <c r="K6" s="52"/>
      <c r="L6" s="53"/>
      <c r="M6" s="47"/>
      <c r="N6" s="51"/>
      <c r="O6" s="52"/>
      <c r="P6" s="53"/>
      <c r="Q6" s="47"/>
      <c r="R6" s="51"/>
      <c r="S6" s="52"/>
      <c r="U6" s="119"/>
      <c r="V6" s="119"/>
      <c r="W6" s="119"/>
      <c r="X6" s="119"/>
    </row>
    <row r="7" spans="1:24" s="55" customFormat="1">
      <c r="A7" s="47" t="s">
        <v>33</v>
      </c>
      <c r="B7" s="51" t="s">
        <v>260</v>
      </c>
      <c r="C7" s="52" t="s">
        <v>261</v>
      </c>
      <c r="D7" s="53"/>
      <c r="E7" s="47" t="s">
        <v>33</v>
      </c>
      <c r="F7" s="51" t="s">
        <v>314</v>
      </c>
      <c r="G7" s="52" t="s">
        <v>315</v>
      </c>
      <c r="H7" s="53"/>
      <c r="I7" s="124" t="s">
        <v>33</v>
      </c>
      <c r="J7" s="123"/>
      <c r="K7" s="125"/>
      <c r="L7" s="53"/>
      <c r="M7" s="47"/>
      <c r="N7" s="51"/>
      <c r="O7" s="52"/>
      <c r="P7" s="53"/>
      <c r="Q7" s="47"/>
      <c r="R7" s="51"/>
      <c r="S7" s="52"/>
      <c r="U7" s="119"/>
      <c r="V7" s="119"/>
      <c r="W7" s="119"/>
      <c r="X7" s="119"/>
    </row>
    <row r="8" spans="1:24" s="55" customFormat="1">
      <c r="A8" s="47" t="s">
        <v>34</v>
      </c>
      <c r="B8" s="51" t="s">
        <v>262</v>
      </c>
      <c r="C8" s="52" t="s">
        <v>263</v>
      </c>
      <c r="D8" s="122"/>
      <c r="E8" s="47" t="s">
        <v>34</v>
      </c>
      <c r="F8" s="51"/>
      <c r="G8" s="52"/>
      <c r="H8" s="53"/>
      <c r="I8" s="47" t="s">
        <v>34</v>
      </c>
      <c r="J8" s="51"/>
      <c r="K8" s="52"/>
      <c r="L8" s="53"/>
      <c r="M8" s="47"/>
      <c r="N8" s="51"/>
      <c r="O8" s="52"/>
      <c r="P8" s="53"/>
      <c r="Q8" s="47"/>
      <c r="R8" s="51"/>
      <c r="S8" s="52"/>
      <c r="U8" s="119"/>
      <c r="V8" s="59"/>
      <c r="W8" s="119"/>
      <c r="X8" s="119"/>
    </row>
    <row r="9" spans="1:24" s="55" customFormat="1">
      <c r="A9" s="47" t="s">
        <v>35</v>
      </c>
      <c r="B9" s="51" t="s">
        <v>264</v>
      </c>
      <c r="C9" s="52" t="s">
        <v>265</v>
      </c>
      <c r="D9" s="53"/>
      <c r="E9" s="47" t="s">
        <v>35</v>
      </c>
      <c r="F9" s="51" t="s">
        <v>316</v>
      </c>
      <c r="G9" s="52" t="s">
        <v>317</v>
      </c>
      <c r="H9" s="53"/>
      <c r="I9" s="47" t="s">
        <v>35</v>
      </c>
      <c r="J9" s="51"/>
      <c r="K9" s="52"/>
      <c r="L9" s="53"/>
      <c r="M9" s="47"/>
      <c r="N9" s="51"/>
      <c r="O9" s="52"/>
      <c r="P9" s="53"/>
      <c r="Q9" s="47"/>
      <c r="R9" s="51"/>
      <c r="S9" s="52"/>
      <c r="U9" s="119"/>
      <c r="V9" s="119"/>
      <c r="W9" s="119"/>
      <c r="X9" s="119"/>
    </row>
    <row r="10" spans="1:24" s="55" customFormat="1">
      <c r="A10" s="113" t="s">
        <v>36</v>
      </c>
      <c r="B10" s="82" t="s">
        <v>266</v>
      </c>
      <c r="C10" s="114" t="s">
        <v>267</v>
      </c>
      <c r="D10" s="53"/>
      <c r="E10" s="47" t="s">
        <v>36</v>
      </c>
      <c r="F10" s="51" t="s">
        <v>318</v>
      </c>
      <c r="G10" s="52" t="s">
        <v>319</v>
      </c>
      <c r="H10" s="53"/>
      <c r="I10" s="47" t="s">
        <v>36</v>
      </c>
      <c r="J10" s="51"/>
      <c r="K10" s="52"/>
      <c r="L10" s="53"/>
      <c r="M10" s="47"/>
      <c r="N10" s="51"/>
      <c r="O10" s="52"/>
      <c r="P10" s="53"/>
      <c r="Q10" s="47"/>
      <c r="R10" s="51"/>
      <c r="S10" s="52"/>
      <c r="U10" s="119"/>
      <c r="V10" s="119"/>
      <c r="W10" s="119"/>
      <c r="X10" s="119"/>
    </row>
    <row r="11" spans="1:24" s="55" customFormat="1">
      <c r="A11" s="47" t="s">
        <v>37</v>
      </c>
      <c r="B11" s="51" t="s">
        <v>268</v>
      </c>
      <c r="C11" s="52" t="s">
        <v>269</v>
      </c>
      <c r="D11" s="53"/>
      <c r="E11" s="47" t="s">
        <v>37</v>
      </c>
      <c r="F11" s="51" t="s">
        <v>320</v>
      </c>
      <c r="G11" s="52" t="s">
        <v>321</v>
      </c>
      <c r="H11" s="53"/>
      <c r="I11" s="47" t="s">
        <v>37</v>
      </c>
      <c r="J11" s="51"/>
      <c r="K11" s="52"/>
      <c r="L11" s="53"/>
      <c r="M11" s="47"/>
      <c r="N11" s="51"/>
      <c r="O11" s="52"/>
      <c r="P11" s="53"/>
      <c r="Q11" s="47"/>
      <c r="R11" s="51"/>
      <c r="S11" s="52"/>
      <c r="U11" s="119"/>
      <c r="V11" s="119"/>
      <c r="W11" s="119"/>
      <c r="X11" s="119"/>
    </row>
    <row r="12" spans="1:24" s="55" customFormat="1">
      <c r="A12" s="47" t="s">
        <v>38</v>
      </c>
      <c r="B12" s="51" t="s">
        <v>270</v>
      </c>
      <c r="C12" s="52" t="s">
        <v>271</v>
      </c>
      <c r="D12" s="53"/>
      <c r="E12" s="47" t="s">
        <v>38</v>
      </c>
      <c r="F12" s="51" t="s">
        <v>322</v>
      </c>
      <c r="G12" s="52" t="s">
        <v>323</v>
      </c>
      <c r="H12" s="53"/>
      <c r="I12" s="47" t="s">
        <v>38</v>
      </c>
      <c r="J12" s="51"/>
      <c r="K12" s="52"/>
      <c r="L12" s="53"/>
      <c r="M12" s="47"/>
      <c r="N12" s="51"/>
      <c r="O12" s="52"/>
      <c r="P12" s="53"/>
      <c r="Q12" s="47"/>
      <c r="R12" s="51"/>
      <c r="S12" s="52"/>
      <c r="U12" s="119"/>
      <c r="V12" s="119"/>
      <c r="W12" s="119"/>
      <c r="X12" s="119"/>
    </row>
    <row r="13" spans="1:24" s="55" customFormat="1">
      <c r="A13" s="47" t="s">
        <v>39</v>
      </c>
      <c r="B13" s="51" t="s">
        <v>272</v>
      </c>
      <c r="C13" s="52" t="s">
        <v>273</v>
      </c>
      <c r="D13" s="53"/>
      <c r="E13" s="47" t="s">
        <v>39</v>
      </c>
      <c r="F13" s="51" t="s">
        <v>324</v>
      </c>
      <c r="G13" s="52" t="s">
        <v>325</v>
      </c>
      <c r="H13" s="53"/>
      <c r="I13" s="47" t="s">
        <v>39</v>
      </c>
      <c r="J13" s="51"/>
      <c r="K13" s="52"/>
      <c r="L13" s="53"/>
      <c r="M13" s="47"/>
      <c r="N13" s="51"/>
      <c r="O13" s="52"/>
      <c r="P13" s="53"/>
      <c r="Q13" s="47"/>
      <c r="R13" s="51"/>
      <c r="S13" s="52"/>
      <c r="U13" s="119"/>
      <c r="V13" s="119"/>
      <c r="W13" s="119"/>
      <c r="X13" s="119"/>
    </row>
    <row r="14" spans="1:24" s="55" customFormat="1">
      <c r="A14" s="47" t="s">
        <v>40</v>
      </c>
      <c r="B14" s="51" t="s">
        <v>274</v>
      </c>
      <c r="C14" s="52" t="s">
        <v>275</v>
      </c>
      <c r="D14" s="53"/>
      <c r="E14" s="113" t="s">
        <v>40</v>
      </c>
      <c r="F14" s="82" t="s">
        <v>326</v>
      </c>
      <c r="G14" s="114" t="s">
        <v>327</v>
      </c>
      <c r="H14" s="53"/>
      <c r="I14" s="47" t="s">
        <v>40</v>
      </c>
      <c r="J14" s="51"/>
      <c r="K14" s="52"/>
      <c r="L14" s="53"/>
      <c r="M14" s="47"/>
      <c r="N14" s="51"/>
      <c r="O14" s="52"/>
      <c r="P14" s="53"/>
      <c r="Q14" s="47"/>
      <c r="R14" s="51"/>
      <c r="S14" s="52"/>
      <c r="U14" s="119"/>
      <c r="V14" s="119"/>
      <c r="W14" s="119"/>
      <c r="X14" s="119"/>
    </row>
    <row r="15" spans="1:24" s="55" customFormat="1">
      <c r="A15" s="124" t="s">
        <v>41</v>
      </c>
      <c r="B15" s="123" t="s">
        <v>276</v>
      </c>
      <c r="C15" s="125" t="s">
        <v>277</v>
      </c>
      <c r="D15" s="53"/>
      <c r="E15" s="47" t="s">
        <v>41</v>
      </c>
      <c r="F15" s="51" t="s">
        <v>328</v>
      </c>
      <c r="G15" s="52" t="s">
        <v>329</v>
      </c>
      <c r="H15" s="53"/>
      <c r="I15" s="47" t="s">
        <v>41</v>
      </c>
      <c r="J15" s="51"/>
      <c r="K15" s="52"/>
      <c r="L15" s="53"/>
      <c r="M15" s="47"/>
      <c r="N15" s="51"/>
      <c r="O15" s="52"/>
      <c r="P15" s="53"/>
      <c r="Q15" s="47"/>
      <c r="R15" s="51"/>
      <c r="S15" s="52"/>
      <c r="U15" s="119"/>
      <c r="V15" s="119"/>
      <c r="W15" s="119"/>
      <c r="X15" s="119"/>
    </row>
    <row r="16" spans="1:24" s="55" customFormat="1">
      <c r="A16" s="47" t="s">
        <v>42</v>
      </c>
      <c r="B16" s="51" t="s">
        <v>278</v>
      </c>
      <c r="C16" s="52" t="s">
        <v>279</v>
      </c>
      <c r="D16" s="53"/>
      <c r="E16" s="47" t="s">
        <v>42</v>
      </c>
      <c r="F16" s="51" t="s">
        <v>330</v>
      </c>
      <c r="G16" s="52" t="s">
        <v>331</v>
      </c>
      <c r="H16" s="53"/>
      <c r="I16" s="47" t="s">
        <v>42</v>
      </c>
      <c r="J16" s="51"/>
      <c r="K16" s="52"/>
      <c r="L16" s="53"/>
      <c r="M16" s="47"/>
      <c r="N16" s="51"/>
      <c r="O16" s="52"/>
      <c r="P16" s="53"/>
      <c r="Q16" s="47"/>
      <c r="R16" s="51"/>
      <c r="S16" s="52"/>
      <c r="U16" s="119"/>
      <c r="V16" s="119"/>
      <c r="W16" s="119"/>
      <c r="X16" s="119"/>
    </row>
    <row r="17" spans="1:24" s="55" customFormat="1">
      <c r="A17" s="47" t="s">
        <v>43</v>
      </c>
      <c r="B17" s="51" t="s">
        <v>280</v>
      </c>
      <c r="C17" s="52" t="s">
        <v>281</v>
      </c>
      <c r="D17" s="53"/>
      <c r="E17" s="47" t="s">
        <v>43</v>
      </c>
      <c r="F17" s="51" t="s">
        <v>332</v>
      </c>
      <c r="G17" s="52" t="s">
        <v>333</v>
      </c>
      <c r="H17" s="53"/>
      <c r="I17" s="47" t="s">
        <v>43</v>
      </c>
      <c r="J17" s="51"/>
      <c r="K17" s="52"/>
      <c r="L17" s="53"/>
      <c r="M17" s="47"/>
      <c r="N17" s="51"/>
      <c r="O17" s="52"/>
      <c r="P17" s="53"/>
      <c r="Q17" s="47"/>
      <c r="R17" s="51"/>
      <c r="S17" s="52"/>
      <c r="U17" s="119"/>
      <c r="V17" s="119"/>
      <c r="W17" s="119"/>
      <c r="X17" s="119"/>
    </row>
    <row r="18" spans="1:24" s="55" customFormat="1">
      <c r="A18" s="47" t="s">
        <v>44</v>
      </c>
      <c r="B18" s="51" t="s">
        <v>282</v>
      </c>
      <c r="C18" s="52" t="s">
        <v>283</v>
      </c>
      <c r="D18" s="53"/>
      <c r="E18" s="47" t="s">
        <v>44</v>
      </c>
      <c r="F18" s="51" t="s">
        <v>334</v>
      </c>
      <c r="G18" s="52" t="s">
        <v>335</v>
      </c>
      <c r="H18" s="53"/>
      <c r="I18" s="47" t="s">
        <v>44</v>
      </c>
      <c r="J18" s="51"/>
      <c r="K18" s="52"/>
      <c r="L18" s="53"/>
      <c r="M18" s="47"/>
      <c r="N18" s="51"/>
      <c r="O18" s="52"/>
      <c r="P18" s="53"/>
      <c r="Q18" s="47"/>
      <c r="R18" s="51"/>
      <c r="S18" s="52"/>
      <c r="U18" s="119"/>
      <c r="V18" s="119"/>
      <c r="W18" s="119"/>
      <c r="X18" s="119"/>
    </row>
    <row r="19" spans="1:24" s="55" customFormat="1">
      <c r="A19" s="47" t="s">
        <v>45</v>
      </c>
      <c r="B19" s="51" t="s">
        <v>284</v>
      </c>
      <c r="C19" s="52" t="s">
        <v>285</v>
      </c>
      <c r="D19" s="53"/>
      <c r="E19" s="47" t="s">
        <v>45</v>
      </c>
      <c r="F19" s="51" t="s">
        <v>336</v>
      </c>
      <c r="G19" s="52" t="s">
        <v>337</v>
      </c>
      <c r="H19" s="53"/>
      <c r="I19" s="47" t="s">
        <v>45</v>
      </c>
      <c r="J19" s="51"/>
      <c r="K19" s="52"/>
      <c r="L19" s="53"/>
      <c r="M19" s="47"/>
      <c r="N19" s="51"/>
      <c r="O19" s="52"/>
      <c r="P19" s="53"/>
      <c r="Q19" s="47"/>
      <c r="R19" s="51"/>
      <c r="S19" s="52"/>
      <c r="U19" s="119"/>
      <c r="V19" s="119"/>
      <c r="W19" s="119"/>
      <c r="X19" s="119"/>
    </row>
    <row r="20" spans="1:24" s="55" customFormat="1">
      <c r="A20" s="47" t="s">
        <v>46</v>
      </c>
      <c r="B20" s="51" t="s">
        <v>286</v>
      </c>
      <c r="C20" s="52" t="s">
        <v>287</v>
      </c>
      <c r="D20" s="53"/>
      <c r="E20" s="47" t="s">
        <v>46</v>
      </c>
      <c r="F20" s="51" t="s">
        <v>338</v>
      </c>
      <c r="G20" s="52" t="s">
        <v>339</v>
      </c>
      <c r="H20" s="53"/>
      <c r="I20" s="47" t="s">
        <v>46</v>
      </c>
      <c r="J20" s="51"/>
      <c r="K20" s="52"/>
      <c r="L20" s="53"/>
      <c r="M20" s="47"/>
      <c r="N20" s="51"/>
      <c r="O20" s="52"/>
      <c r="P20" s="53"/>
      <c r="Q20" s="47"/>
      <c r="R20" s="51"/>
      <c r="S20" s="52"/>
      <c r="U20" s="119"/>
      <c r="V20" s="119"/>
      <c r="W20" s="119"/>
      <c r="X20" s="119"/>
    </row>
    <row r="21" spans="1:24" s="55" customFormat="1">
      <c r="A21" s="111" t="s">
        <v>47</v>
      </c>
      <c r="B21" s="51" t="s">
        <v>288</v>
      </c>
      <c r="C21" s="101" t="s">
        <v>289</v>
      </c>
      <c r="D21" s="53"/>
      <c r="E21" s="47" t="s">
        <v>47</v>
      </c>
      <c r="F21" s="51" t="s">
        <v>340</v>
      </c>
      <c r="G21" s="52" t="s">
        <v>341</v>
      </c>
      <c r="H21" s="53"/>
      <c r="I21" s="47" t="s">
        <v>47</v>
      </c>
      <c r="J21" s="51"/>
      <c r="K21" s="52"/>
      <c r="L21" s="53"/>
      <c r="M21" s="47"/>
      <c r="N21" s="51"/>
      <c r="O21" s="52"/>
      <c r="P21" s="53"/>
      <c r="Q21" s="47"/>
      <c r="R21" s="51"/>
      <c r="S21" s="52"/>
      <c r="U21" s="119"/>
      <c r="V21" s="119"/>
      <c r="W21" s="119"/>
      <c r="X21" s="119"/>
    </row>
    <row r="22" spans="1:24" s="55" customFormat="1">
      <c r="A22" s="111" t="s">
        <v>48</v>
      </c>
      <c r="B22" s="51" t="s">
        <v>290</v>
      </c>
      <c r="C22" s="101" t="s">
        <v>291</v>
      </c>
      <c r="D22" s="53"/>
      <c r="E22" s="47" t="s">
        <v>48</v>
      </c>
      <c r="F22" s="51" t="s">
        <v>342</v>
      </c>
      <c r="G22" s="52" t="s">
        <v>343</v>
      </c>
      <c r="H22" s="53"/>
      <c r="I22" s="47" t="s">
        <v>48</v>
      </c>
      <c r="J22" s="51"/>
      <c r="K22" s="52"/>
      <c r="L22" s="53"/>
      <c r="M22" s="47"/>
      <c r="N22" s="51"/>
      <c r="O22" s="52"/>
      <c r="P22" s="53"/>
      <c r="Q22" s="47"/>
      <c r="R22" s="51"/>
      <c r="S22" s="52"/>
      <c r="U22" s="119"/>
      <c r="V22" s="119"/>
      <c r="W22" s="119"/>
      <c r="X22" s="119"/>
    </row>
    <row r="23" spans="1:24" s="55" customFormat="1">
      <c r="A23" s="111" t="s">
        <v>49</v>
      </c>
      <c r="B23" s="51" t="s">
        <v>292</v>
      </c>
      <c r="C23" s="101" t="s">
        <v>293</v>
      </c>
      <c r="D23" s="53"/>
      <c r="E23" s="47" t="s">
        <v>49</v>
      </c>
      <c r="F23" s="51" t="s">
        <v>344</v>
      </c>
      <c r="G23" s="52" t="s">
        <v>345</v>
      </c>
      <c r="H23" s="53"/>
      <c r="I23" s="47" t="s">
        <v>49</v>
      </c>
      <c r="J23" s="51"/>
      <c r="K23" s="52"/>
      <c r="L23" s="53"/>
      <c r="M23" s="47"/>
      <c r="N23" s="51"/>
      <c r="O23" s="52"/>
      <c r="P23" s="53"/>
      <c r="Q23" s="47"/>
      <c r="R23" s="51"/>
      <c r="S23" s="52"/>
      <c r="U23" s="119"/>
      <c r="V23" s="119"/>
      <c r="W23" s="119"/>
      <c r="X23" s="119"/>
    </row>
    <row r="24" spans="1:24" s="55" customFormat="1">
      <c r="A24" s="111" t="s">
        <v>50</v>
      </c>
      <c r="B24" s="51" t="s">
        <v>294</v>
      </c>
      <c r="C24" s="101" t="s">
        <v>295</v>
      </c>
      <c r="D24" s="53"/>
      <c r="E24" s="47" t="s">
        <v>50</v>
      </c>
      <c r="F24" s="51" t="s">
        <v>346</v>
      </c>
      <c r="G24" s="52" t="s">
        <v>347</v>
      </c>
      <c r="H24" s="53"/>
      <c r="I24" s="47" t="s">
        <v>50</v>
      </c>
      <c r="J24" s="51"/>
      <c r="K24" s="52"/>
      <c r="L24" s="53"/>
      <c r="M24" s="47"/>
      <c r="N24" s="51"/>
      <c r="O24" s="52"/>
      <c r="P24" s="53"/>
      <c r="Q24" s="47"/>
      <c r="R24" s="51"/>
      <c r="S24" s="52"/>
      <c r="U24" s="119"/>
      <c r="V24" s="119"/>
      <c r="W24" s="119"/>
      <c r="X24" s="119"/>
    </row>
    <row r="25" spans="1:24" s="55" customFormat="1">
      <c r="A25" s="111" t="s">
        <v>51</v>
      </c>
      <c r="B25" s="51" t="s">
        <v>296</v>
      </c>
      <c r="C25" s="101" t="s">
        <v>297</v>
      </c>
      <c r="D25" s="53"/>
      <c r="E25" s="47" t="s">
        <v>51</v>
      </c>
      <c r="F25" s="51" t="s">
        <v>348</v>
      </c>
      <c r="G25" s="52" t="s">
        <v>349</v>
      </c>
      <c r="H25" s="53"/>
      <c r="I25" s="47" t="s">
        <v>51</v>
      </c>
      <c r="J25" s="51"/>
      <c r="K25" s="52"/>
      <c r="L25" s="53"/>
      <c r="M25" s="47"/>
      <c r="N25" s="51"/>
      <c r="O25" s="52"/>
      <c r="P25" s="53"/>
      <c r="Q25" s="47"/>
      <c r="R25" s="51"/>
      <c r="S25" s="52"/>
      <c r="U25" s="119"/>
      <c r="V25" s="119"/>
      <c r="W25" s="119"/>
      <c r="X25" s="119"/>
    </row>
    <row r="26" spans="1:24" s="55" customFormat="1">
      <c r="A26" s="111" t="s">
        <v>52</v>
      </c>
      <c r="B26" s="51" t="s">
        <v>298</v>
      </c>
      <c r="C26" s="101" t="s">
        <v>299</v>
      </c>
      <c r="D26" s="53"/>
      <c r="E26" s="124" t="s">
        <v>52</v>
      </c>
      <c r="F26" s="123" t="s">
        <v>350</v>
      </c>
      <c r="G26" s="125" t="s">
        <v>351</v>
      </c>
      <c r="H26" s="53"/>
      <c r="I26" s="142" t="s">
        <v>52</v>
      </c>
      <c r="J26" s="82"/>
      <c r="K26" s="114"/>
      <c r="L26" s="53"/>
      <c r="M26" s="47"/>
      <c r="N26" s="51"/>
      <c r="O26" s="52"/>
      <c r="P26" s="53"/>
      <c r="Q26" s="47"/>
      <c r="R26" s="51"/>
      <c r="S26" s="52"/>
      <c r="U26" s="119"/>
      <c r="V26" s="119"/>
      <c r="W26" s="119"/>
      <c r="X26" s="119"/>
    </row>
    <row r="27" spans="1:24" s="55" customFormat="1" ht="14.4">
      <c r="A27" s="111" t="s">
        <v>53</v>
      </c>
      <c r="B27" s="51" t="s">
        <v>300</v>
      </c>
      <c r="C27" s="101" t="s">
        <v>301</v>
      </c>
      <c r="D27" s="53"/>
      <c r="E27" s="47" t="s">
        <v>53</v>
      </c>
      <c r="F27" s="51" t="s">
        <v>352</v>
      </c>
      <c r="G27" s="52" t="s">
        <v>353</v>
      </c>
      <c r="H27" s="53"/>
      <c r="I27" s="141">
        <v>24</v>
      </c>
      <c r="J27" s="51"/>
      <c r="K27" s="52"/>
      <c r="L27" s="53"/>
      <c r="M27" s="47"/>
      <c r="N27" s="51"/>
      <c r="O27" s="52"/>
      <c r="P27" s="53"/>
      <c r="Q27" s="47"/>
      <c r="R27" s="51"/>
      <c r="S27" s="52"/>
      <c r="U27" s="119"/>
      <c r="V27" s="119"/>
      <c r="W27" s="119"/>
      <c r="X27" s="119"/>
    </row>
    <row r="28" spans="1:24" s="55" customFormat="1">
      <c r="A28" s="113" t="s">
        <v>54</v>
      </c>
      <c r="B28" s="82" t="s">
        <v>302</v>
      </c>
      <c r="C28" s="114" t="s">
        <v>303</v>
      </c>
      <c r="D28" s="53"/>
      <c r="E28" s="47" t="s">
        <v>54</v>
      </c>
      <c r="F28" s="51" t="s">
        <v>354</v>
      </c>
      <c r="G28" s="52" t="s">
        <v>355</v>
      </c>
      <c r="H28" s="53"/>
      <c r="I28" s="47"/>
      <c r="J28" s="51"/>
      <c r="K28" s="52"/>
      <c r="L28" s="53"/>
      <c r="M28" s="47"/>
      <c r="N28" s="51"/>
      <c r="O28" s="52"/>
      <c r="P28" s="53"/>
      <c r="Q28" s="47"/>
      <c r="R28" s="51"/>
      <c r="S28" s="52"/>
      <c r="U28" s="119"/>
      <c r="V28" s="119"/>
      <c r="W28" s="119"/>
      <c r="X28" s="119"/>
    </row>
    <row r="29" spans="1:24" s="55" customFormat="1">
      <c r="A29" s="115">
        <v>26</v>
      </c>
      <c r="B29" s="116" t="s">
        <v>304</v>
      </c>
      <c r="C29" s="117" t="s">
        <v>305</v>
      </c>
      <c r="D29" s="53"/>
      <c r="E29" s="47">
        <v>26</v>
      </c>
      <c r="F29" s="51" t="s">
        <v>356</v>
      </c>
      <c r="G29" s="52" t="s">
        <v>357</v>
      </c>
      <c r="H29" s="53"/>
      <c r="I29" s="47"/>
      <c r="J29" s="51"/>
      <c r="K29" s="52"/>
      <c r="L29" s="53"/>
      <c r="M29" s="47"/>
      <c r="N29" s="51"/>
      <c r="O29" s="52"/>
      <c r="P29" s="53"/>
      <c r="Q29" s="47"/>
      <c r="R29" s="51"/>
      <c r="S29" s="52"/>
      <c r="U29" s="119"/>
      <c r="V29" s="119"/>
      <c r="W29" s="119"/>
      <c r="X29" s="119"/>
    </row>
    <row r="30" spans="1:24" s="55" customFormat="1">
      <c r="A30" s="47">
        <v>27</v>
      </c>
      <c r="B30" s="51" t="s">
        <v>306</v>
      </c>
      <c r="C30" s="52" t="s">
        <v>307</v>
      </c>
      <c r="D30" s="53"/>
      <c r="E30" s="47">
        <v>27</v>
      </c>
      <c r="F30" s="51" t="s">
        <v>358</v>
      </c>
      <c r="G30" s="52" t="s">
        <v>359</v>
      </c>
      <c r="H30" s="53"/>
      <c r="I30" s="47"/>
      <c r="J30" s="51"/>
      <c r="K30" s="52"/>
      <c r="L30" s="53"/>
      <c r="M30" s="47"/>
      <c r="N30" s="51"/>
      <c r="O30" s="52"/>
      <c r="P30" s="53"/>
      <c r="Q30" s="47"/>
      <c r="R30" s="51"/>
      <c r="S30" s="52"/>
      <c r="U30" s="119"/>
      <c r="V30" s="119"/>
      <c r="W30" s="119"/>
      <c r="X30" s="119"/>
    </row>
    <row r="31" spans="1:24" s="55" customFormat="1">
      <c r="A31" s="47">
        <v>28</v>
      </c>
      <c r="B31" s="51" t="s">
        <v>387</v>
      </c>
      <c r="C31" s="52" t="s">
        <v>388</v>
      </c>
      <c r="D31" s="53"/>
      <c r="E31" s="47"/>
      <c r="F31" s="51" t="s">
        <v>391</v>
      </c>
      <c r="G31" s="52" t="s">
        <v>392</v>
      </c>
      <c r="H31" s="53"/>
      <c r="I31" s="47"/>
      <c r="J31" s="51"/>
      <c r="K31" s="52"/>
      <c r="L31" s="53"/>
      <c r="M31" s="47"/>
      <c r="N31" s="51"/>
      <c r="O31" s="52"/>
      <c r="P31" s="53"/>
      <c r="Q31" s="47"/>
      <c r="R31" s="51"/>
      <c r="S31" s="52"/>
      <c r="U31" s="119"/>
      <c r="V31" s="119"/>
      <c r="W31" s="119"/>
      <c r="X31" s="119"/>
    </row>
    <row r="32" spans="1:24" s="55" customFormat="1">
      <c r="A32" s="47">
        <v>29</v>
      </c>
      <c r="B32" s="51" t="s">
        <v>389</v>
      </c>
      <c r="C32" s="52" t="s">
        <v>390</v>
      </c>
      <c r="D32" s="53"/>
      <c r="E32" s="47"/>
      <c r="F32" s="51" t="s">
        <v>393</v>
      </c>
      <c r="G32" s="52" t="s">
        <v>394</v>
      </c>
      <c r="H32" s="53"/>
      <c r="I32" s="47"/>
      <c r="J32" s="51"/>
      <c r="K32" s="52"/>
      <c r="L32" s="53"/>
      <c r="M32" s="47"/>
      <c r="N32" s="51"/>
      <c r="O32" s="52"/>
      <c r="P32" s="53"/>
      <c r="Q32" s="47"/>
      <c r="R32" s="51"/>
      <c r="S32" s="52"/>
      <c r="U32" s="119"/>
      <c r="V32" s="119"/>
      <c r="W32" s="119"/>
      <c r="X32" s="119"/>
    </row>
    <row r="33" spans="1:24" s="55" customFormat="1">
      <c r="A33" s="47"/>
      <c r="B33" s="51"/>
      <c r="C33" s="52"/>
      <c r="D33" s="53"/>
      <c r="E33" s="47"/>
      <c r="F33" s="51"/>
      <c r="G33" s="52"/>
      <c r="H33" s="53"/>
      <c r="I33" s="47"/>
      <c r="J33" s="51"/>
      <c r="K33" s="52"/>
      <c r="L33" s="53"/>
      <c r="M33" s="47"/>
      <c r="N33" s="51"/>
      <c r="O33" s="52"/>
      <c r="P33" s="53"/>
      <c r="Q33" s="47"/>
      <c r="R33" s="51"/>
      <c r="S33" s="52"/>
      <c r="U33" s="119"/>
      <c r="V33" s="119"/>
      <c r="W33" s="119"/>
      <c r="X33" s="119"/>
    </row>
    <row r="34" spans="1:24" s="54" customFormat="1" ht="14.4" thickBot="1">
      <c r="A34" s="56"/>
      <c r="B34" s="57"/>
      <c r="C34" s="58"/>
      <c r="D34" s="53"/>
      <c r="E34" s="56"/>
      <c r="F34" s="57"/>
      <c r="G34" s="58"/>
      <c r="H34" s="53"/>
      <c r="I34" s="56"/>
      <c r="J34" s="57"/>
      <c r="K34" s="58"/>
      <c r="L34" s="53"/>
      <c r="M34" s="56"/>
      <c r="N34" s="57"/>
      <c r="O34" s="58"/>
      <c r="P34" s="53"/>
      <c r="Q34" s="56"/>
      <c r="R34" s="57"/>
      <c r="S34" s="58"/>
    </row>
    <row r="35" spans="1:24" s="54" customFormat="1">
      <c r="A35" s="78">
        <f>COUNTA(A4:A34)</f>
        <v>29</v>
      </c>
      <c r="B35" s="78"/>
      <c r="C35" s="78">
        <f>SUM(A35:B35)</f>
        <v>29</v>
      </c>
      <c r="D35" s="79"/>
      <c r="E35" s="78">
        <f>COUNTA(E4:E34)</f>
        <v>27</v>
      </c>
      <c r="F35" s="78"/>
      <c r="G35" s="78">
        <f>SUM(E35:F35)</f>
        <v>27</v>
      </c>
      <c r="H35" s="79"/>
      <c r="I35" s="78">
        <f>COUNTA(I4:I34)</f>
        <v>24</v>
      </c>
      <c r="J35" s="78"/>
      <c r="K35" s="78">
        <f>SUM(I35:J35)</f>
        <v>24</v>
      </c>
      <c r="L35" s="79"/>
      <c r="M35" s="78">
        <f>COUNTA(M4:M34)</f>
        <v>0</v>
      </c>
      <c r="N35" s="78"/>
      <c r="O35" s="78">
        <f>SUM(M35:N35)</f>
        <v>0</v>
      </c>
      <c r="P35" s="59"/>
    </row>
    <row r="36" spans="1:24">
      <c r="C36" s="60" t="s">
        <v>26</v>
      </c>
      <c r="E36" s="62" t="s">
        <v>6</v>
      </c>
      <c r="G36" s="63" t="s">
        <v>7</v>
      </c>
      <c r="J36" s="64" t="s">
        <v>13</v>
      </c>
    </row>
  </sheetData>
  <mergeCells count="6">
    <mergeCell ref="A1:S1"/>
    <mergeCell ref="A2:C2"/>
    <mergeCell ref="E2:G2"/>
    <mergeCell ref="I2:K2"/>
    <mergeCell ref="M2:O2"/>
    <mergeCell ref="Q2:S2"/>
  </mergeCells>
  <phoneticPr fontId="1" type="noConversion"/>
  <printOptions horizontalCentered="1"/>
  <pageMargins left="0.74803149606299213" right="0.74803149606299213" top="0.78740157480314965" bottom="0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3"/>
  <sheetViews>
    <sheetView topLeftCell="A10" workbookViewId="0">
      <selection activeCell="R10" sqref="R10"/>
    </sheetView>
  </sheetViews>
  <sheetFormatPr defaultColWidth="9" defaultRowHeight="16.2"/>
  <cols>
    <col min="1" max="1" width="5.77734375" style="12" customWidth="1"/>
    <col min="2" max="2" width="13.21875" style="15" customWidth="1"/>
    <col min="3" max="13" width="6" style="12" customWidth="1"/>
    <col min="14" max="16384" width="9" style="12"/>
  </cols>
  <sheetData>
    <row r="1" spans="1:13" s="10" customFormat="1" ht="33.75" customHeight="1">
      <c r="A1" s="153" t="s">
        <v>11</v>
      </c>
      <c r="B1" s="153"/>
      <c r="C1" s="153"/>
      <c r="D1" s="153"/>
      <c r="E1" s="9">
        <f>'8名條'!E2</f>
        <v>802</v>
      </c>
      <c r="F1" s="10" t="s">
        <v>10</v>
      </c>
    </row>
    <row r="2" spans="1:13" ht="24" customHeight="1">
      <c r="A2" s="154" t="s">
        <v>0</v>
      </c>
      <c r="B2" s="11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3.25" customHeight="1">
      <c r="A3" s="154"/>
      <c r="B3" s="11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1" customHeight="1">
      <c r="A4" s="7">
        <v>1</v>
      </c>
      <c r="B4" s="13" t="str">
        <f>'8名條'!G4</f>
        <v>陳詠勛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" customHeight="1">
      <c r="A5" s="7">
        <v>2</v>
      </c>
      <c r="B5" s="13" t="str">
        <f>'8名條'!G5</f>
        <v>楊承恩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1" customHeight="1">
      <c r="A6" s="7">
        <v>3</v>
      </c>
      <c r="B6" s="13" t="str">
        <f>'8名條'!G6</f>
        <v>林則昕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>
      <c r="A7" s="7">
        <v>4</v>
      </c>
      <c r="B7" s="13" t="str">
        <f>'8名條'!G7</f>
        <v>温立仁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21" customHeight="1">
      <c r="A8" s="7">
        <v>5</v>
      </c>
      <c r="B8" s="13" t="str">
        <f>'8名條'!G8</f>
        <v>許筠庭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1" customHeight="1">
      <c r="A9" s="7">
        <v>6</v>
      </c>
      <c r="B9" s="13">
        <f>'8名條'!G9</f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21" customHeight="1">
      <c r="A10" s="7">
        <v>7</v>
      </c>
      <c r="B10" s="13" t="str">
        <f>'8名條'!G10</f>
        <v>賴昱呈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21" customHeight="1">
      <c r="A11" s="7">
        <v>8</v>
      </c>
      <c r="B11" s="13" t="str">
        <f>'8名條'!G11</f>
        <v>吳震灝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1" customHeight="1">
      <c r="A12" s="7">
        <v>9</v>
      </c>
      <c r="B12" s="13" t="str">
        <f>'8名條'!G12</f>
        <v>張凱霖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customHeight="1">
      <c r="A13" s="7">
        <v>10</v>
      </c>
      <c r="B13" s="13" t="str">
        <f>'8名條'!G13</f>
        <v>吳克宇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21" customHeight="1">
      <c r="A14" s="7">
        <v>11</v>
      </c>
      <c r="B14" s="13" t="str">
        <f>'8名條'!G14</f>
        <v>徐珞珈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21" customHeight="1">
      <c r="A15" s="7">
        <v>12</v>
      </c>
      <c r="B15" s="13" t="str">
        <f>'8名條'!G15</f>
        <v>唐昱琦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21" customHeight="1">
      <c r="A16" s="7">
        <v>13</v>
      </c>
      <c r="B16" s="13" t="str">
        <f>'8名條'!G16</f>
        <v>王芷怡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5" ht="21" customHeight="1">
      <c r="A17" s="7">
        <v>14</v>
      </c>
      <c r="B17" s="13" t="str">
        <f>'8名條'!G17</f>
        <v>陳慧如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ht="21" customHeight="1">
      <c r="A18" s="7">
        <v>15</v>
      </c>
      <c r="B18" s="13" t="str">
        <f>'8名條'!G18</f>
        <v>呂紫瑄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ht="21" customHeight="1">
      <c r="A19" s="7">
        <v>16</v>
      </c>
      <c r="B19" s="13" t="str">
        <f>'8名條'!G19</f>
        <v>許瑀泫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5" ht="21" customHeight="1">
      <c r="A20" s="7">
        <v>17</v>
      </c>
      <c r="B20" s="13" t="str">
        <f>'8名條'!G20</f>
        <v>湯金茹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5" ht="21" customHeight="1">
      <c r="A21" s="7">
        <v>18</v>
      </c>
      <c r="B21" s="13" t="str">
        <f>'8名條'!G21</f>
        <v>危泳蓁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ht="21" customHeight="1">
      <c r="A22" s="7">
        <v>19</v>
      </c>
      <c r="B22" s="13" t="str">
        <f>'8名條'!G22</f>
        <v>張郁婷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21" customHeight="1">
      <c r="A23" s="7">
        <v>20</v>
      </c>
      <c r="B23" s="13" t="str">
        <f>'8名條'!G23</f>
        <v>曾若緹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21" customHeight="1">
      <c r="A24" s="7">
        <v>21</v>
      </c>
      <c r="B24" s="13" t="str">
        <f>'8名條'!G24</f>
        <v>余希璿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ht="21" customHeight="1">
      <c r="A25" s="7">
        <v>22</v>
      </c>
      <c r="B25" s="13" t="str">
        <f>'8名條'!G25</f>
        <v>何婉芊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21" customHeight="1">
      <c r="A26" s="7">
        <v>23</v>
      </c>
      <c r="B26" s="13" t="str">
        <f>'8名條'!G26</f>
        <v>陳慧芯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O26" s="14"/>
    </row>
    <row r="27" spans="1:15" ht="21" customHeight="1">
      <c r="A27" s="7">
        <v>24</v>
      </c>
      <c r="B27" s="13" t="str">
        <f>'8名條'!G27</f>
        <v>杜映彤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ht="21" customHeight="1">
      <c r="A28" s="7">
        <v>25</v>
      </c>
      <c r="B28" s="13" t="str">
        <f>'8名條'!G28</f>
        <v>胡語婕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21" customHeight="1">
      <c r="A29" s="7">
        <v>26</v>
      </c>
      <c r="B29" s="13">
        <f>'8名條'!G29</f>
        <v>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ht="21" customHeight="1">
      <c r="A30" s="7">
        <v>27</v>
      </c>
      <c r="B30" s="13">
        <f>'8名條'!G30</f>
        <v>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21" customHeight="1">
      <c r="A31" s="7">
        <v>28</v>
      </c>
      <c r="B31" s="13">
        <f>'8名條'!G31</f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ht="21" customHeight="1">
      <c r="A32" s="7">
        <v>29</v>
      </c>
      <c r="B32" s="13">
        <f>'8名條'!G32</f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21" customHeight="1">
      <c r="A33" s="7">
        <v>30</v>
      </c>
      <c r="B33" s="13">
        <f>'8名條'!G33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mergeCells count="2">
    <mergeCell ref="A1:D1"/>
    <mergeCell ref="A2:A3"/>
  </mergeCells>
  <phoneticPr fontId="1" type="noConversion"/>
  <printOptions horizontalCentered="1"/>
  <pageMargins left="0.70866141732283472" right="0.70866141732283472" top="0.78740157480314965" bottom="0.74803149606299213" header="0.31496062992125984" footer="0.31496062992125984"/>
  <pageSetup paperSize="9" orientation="portrait" horizont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3"/>
  <sheetViews>
    <sheetView topLeftCell="A16" workbookViewId="0">
      <selection activeCell="A23" sqref="A23:XFD23"/>
    </sheetView>
  </sheetViews>
  <sheetFormatPr defaultColWidth="9" defaultRowHeight="16.2"/>
  <cols>
    <col min="1" max="1" width="5.77734375" style="12" customWidth="1"/>
    <col min="2" max="2" width="13.21875" style="15" customWidth="1"/>
    <col min="3" max="13" width="6" style="12" customWidth="1"/>
    <col min="14" max="16384" width="9" style="12"/>
  </cols>
  <sheetData>
    <row r="1" spans="1:13" s="10" customFormat="1" ht="33.75" customHeight="1">
      <c r="A1" s="153" t="s">
        <v>11</v>
      </c>
      <c r="B1" s="153"/>
      <c r="C1" s="153"/>
      <c r="D1" s="153"/>
      <c r="E1" s="9">
        <f>'8名條'!I2</f>
        <v>803</v>
      </c>
      <c r="F1" s="10" t="s">
        <v>10</v>
      </c>
    </row>
    <row r="2" spans="1:13" ht="24" customHeight="1">
      <c r="A2" s="154" t="s">
        <v>0</v>
      </c>
      <c r="B2" s="11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3.25" customHeight="1">
      <c r="A3" s="154"/>
      <c r="B3" s="11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1" customHeight="1">
      <c r="A4" s="7">
        <v>1</v>
      </c>
      <c r="B4" s="13" t="str">
        <f>'8名條'!K4</f>
        <v>簡翊軒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" customHeight="1">
      <c r="A5" s="7">
        <v>2</v>
      </c>
      <c r="B5" s="13" t="str">
        <f>'8名條'!K5</f>
        <v>梁瑋國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1" customHeight="1">
      <c r="A6" s="7">
        <v>3</v>
      </c>
      <c r="B6" s="13" t="str">
        <f>'8名條'!K6</f>
        <v>黃惟祥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>
      <c r="A7" s="7">
        <v>4</v>
      </c>
      <c r="B7" s="13" t="str">
        <f>'8名條'!K7</f>
        <v>石元昊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21" customHeight="1">
      <c r="A8" s="7">
        <v>5</v>
      </c>
      <c r="B8" s="13" t="str">
        <f>'8名條'!K8</f>
        <v>許靖旋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1" customHeight="1">
      <c r="A9" s="7">
        <v>6</v>
      </c>
      <c r="B9" s="13" t="str">
        <f>'8名條'!K9</f>
        <v>吳育諺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21" customHeight="1">
      <c r="A10" s="7">
        <v>7</v>
      </c>
      <c r="B10" s="13" t="str">
        <f>'8名條'!K10</f>
        <v>林永樂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21" customHeight="1">
      <c r="A11" s="7">
        <v>8</v>
      </c>
      <c r="B11" s="13" t="str">
        <f>'8名條'!K11</f>
        <v>張德翔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1" customHeight="1">
      <c r="A12" s="7">
        <v>9</v>
      </c>
      <c r="B12" s="13" t="str">
        <f>'8名條'!K12</f>
        <v>杜皓瑀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customHeight="1">
      <c r="A13" s="7">
        <v>10</v>
      </c>
      <c r="B13" s="13" t="str">
        <f>'8名條'!K13</f>
        <v>吳桓丞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21" customHeight="1">
      <c r="A14" s="7">
        <v>11</v>
      </c>
      <c r="B14" s="13" t="str">
        <f>'8名條'!K14</f>
        <v>徐明澤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21" customHeight="1">
      <c r="A15" s="7">
        <v>12</v>
      </c>
      <c r="B15" s="13" t="str">
        <f>'8名條'!K15</f>
        <v>施光輝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21" customHeight="1">
      <c r="A16" s="7">
        <v>13</v>
      </c>
      <c r="B16" s="13" t="str">
        <f>'8名條'!K16</f>
        <v>金祐瑄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5" ht="21" customHeight="1">
      <c r="A17" s="7">
        <v>14</v>
      </c>
      <c r="B17" s="13" t="str">
        <f>'8名條'!K17</f>
        <v>陸亭瑄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ht="21" customHeight="1">
      <c r="A18" s="7">
        <v>15</v>
      </c>
      <c r="B18" s="13" t="str">
        <f>'8名條'!K18</f>
        <v>尤佳琳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ht="21" customHeight="1">
      <c r="A19" s="7">
        <v>16</v>
      </c>
      <c r="B19" s="13" t="str">
        <f>'8名條'!K19</f>
        <v>蕭于嫣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5" ht="21" customHeight="1">
      <c r="A20" s="7">
        <v>17</v>
      </c>
      <c r="B20" s="13" t="str">
        <f>'8名條'!K20</f>
        <v>連蘋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5" ht="21" customHeight="1">
      <c r="A21" s="7">
        <v>18</v>
      </c>
      <c r="B21" s="13" t="str">
        <f>'8名條'!K21</f>
        <v>曾安蕾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ht="21" customHeight="1">
      <c r="A22" s="7">
        <v>19</v>
      </c>
      <c r="B22" s="13" t="str">
        <f>'8名條'!K22</f>
        <v>呂詩潔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21" customHeight="1">
      <c r="A23" s="7">
        <v>20</v>
      </c>
      <c r="B23" s="13" t="str">
        <f>'8名條'!K23</f>
        <v>朱芷萱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21" customHeight="1">
      <c r="A24" s="7">
        <v>21</v>
      </c>
      <c r="B24" s="13" t="str">
        <f>'8名條'!K24</f>
        <v>林芮羽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ht="21" customHeight="1">
      <c r="A25" s="7">
        <v>22</v>
      </c>
      <c r="B25" s="13" t="str">
        <f>'8名條'!K25</f>
        <v>林彥琪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21" customHeight="1">
      <c r="A26" s="7">
        <v>23</v>
      </c>
      <c r="B26" s="13" t="str">
        <f>'8名條'!K26</f>
        <v>伍家芬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O26" s="14"/>
    </row>
    <row r="27" spans="1:15" ht="21" customHeight="1">
      <c r="A27" s="7">
        <v>24</v>
      </c>
      <c r="B27" s="13" t="str">
        <f>'8名條'!K27</f>
        <v>盧守峰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ht="21" customHeight="1">
      <c r="A28" s="7">
        <v>25</v>
      </c>
      <c r="B28" s="13">
        <f>'8名條'!K28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21" customHeight="1">
      <c r="A29" s="7">
        <v>26</v>
      </c>
      <c r="B29" s="13" t="str">
        <f>'8名條'!K29</f>
        <v>黃昭瑾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ht="21" customHeight="1">
      <c r="A30" s="7">
        <v>27</v>
      </c>
      <c r="B30" s="13">
        <f>'8名條'!K30</f>
        <v>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21" customHeight="1">
      <c r="A31" s="7">
        <v>28</v>
      </c>
      <c r="B31" s="13">
        <f>'8名條'!K31</f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ht="21" customHeight="1">
      <c r="A32" s="7">
        <v>29</v>
      </c>
      <c r="B32" s="13">
        <f>'8名條'!K32</f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21" customHeight="1">
      <c r="A33" s="7">
        <v>30</v>
      </c>
      <c r="B33" s="13">
        <f>'8名條'!K33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mergeCells count="2">
    <mergeCell ref="A1:D1"/>
    <mergeCell ref="A2:A3"/>
  </mergeCells>
  <phoneticPr fontId="1" type="noConversion"/>
  <printOptions horizontalCentered="1"/>
  <pageMargins left="0.70866141732283472" right="0.70866141732283472" top="0.78740157480314965" bottom="0.74803149606299213" header="0.31496062992125984" footer="0.31496062992125984"/>
  <pageSetup paperSize="9" orientation="portrait" horizont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3"/>
  <sheetViews>
    <sheetView workbookViewId="0">
      <selection activeCell="L9" sqref="L9"/>
    </sheetView>
  </sheetViews>
  <sheetFormatPr defaultColWidth="9" defaultRowHeight="16.2"/>
  <cols>
    <col min="1" max="1" width="5.77734375" style="12" customWidth="1"/>
    <col min="2" max="2" width="13.21875" style="15" customWidth="1"/>
    <col min="3" max="13" width="6" style="12" customWidth="1"/>
    <col min="14" max="16384" width="9" style="12"/>
  </cols>
  <sheetData>
    <row r="1" spans="1:13" s="10" customFormat="1" ht="33.75" customHeight="1">
      <c r="A1" s="153" t="s">
        <v>12</v>
      </c>
      <c r="B1" s="153"/>
      <c r="C1" s="153"/>
      <c r="D1" s="153"/>
      <c r="E1" s="9">
        <f>'8名條'!M2</f>
        <v>804</v>
      </c>
      <c r="F1" s="10" t="s">
        <v>10</v>
      </c>
    </row>
    <row r="2" spans="1:13" ht="24" customHeight="1">
      <c r="A2" s="154" t="s">
        <v>0</v>
      </c>
      <c r="B2" s="11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3.25" customHeight="1">
      <c r="A3" s="154"/>
      <c r="B3" s="11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1" customHeight="1">
      <c r="A4" s="7">
        <v>1</v>
      </c>
      <c r="B4" s="13">
        <f>'8名條'!O4</f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" customHeight="1">
      <c r="A5" s="7">
        <v>2</v>
      </c>
      <c r="B5" s="13">
        <f>'8名條'!O5</f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1" customHeight="1">
      <c r="A6" s="7">
        <v>3</v>
      </c>
      <c r="B6" s="13">
        <f>'8名條'!O6</f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>
      <c r="A7" s="7">
        <v>4</v>
      </c>
      <c r="B7" s="13">
        <f>'8名條'!O7</f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21" customHeight="1">
      <c r="A8" s="7">
        <v>5</v>
      </c>
      <c r="B8" s="13">
        <f>'8名條'!O8</f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1" customHeight="1">
      <c r="A9" s="7">
        <v>6</v>
      </c>
      <c r="B9" s="13">
        <f>'8名條'!O9</f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21" customHeight="1">
      <c r="A10" s="7">
        <v>7</v>
      </c>
      <c r="B10" s="13">
        <f>'8名條'!O10</f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21" customHeight="1">
      <c r="A11" s="7">
        <v>8</v>
      </c>
      <c r="B11" s="13">
        <f>'8名條'!O11</f>
        <v>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1" customHeight="1">
      <c r="A12" s="7">
        <v>9</v>
      </c>
      <c r="B12" s="13">
        <f>'8名條'!O12</f>
        <v>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customHeight="1">
      <c r="A13" s="7">
        <v>10</v>
      </c>
      <c r="B13" s="13">
        <f>'8名條'!O13</f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21" customHeight="1">
      <c r="A14" s="7">
        <v>11</v>
      </c>
      <c r="B14" s="13">
        <f>'8名條'!O14</f>
        <v>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21" customHeight="1">
      <c r="A15" s="7">
        <v>12</v>
      </c>
      <c r="B15" s="13">
        <f>'8名條'!O15</f>
        <v>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21" customHeight="1">
      <c r="A16" s="7">
        <v>13</v>
      </c>
      <c r="B16" s="13">
        <f>'8名條'!O16</f>
        <v>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5" ht="21" customHeight="1">
      <c r="A17" s="7">
        <v>14</v>
      </c>
      <c r="B17" s="13">
        <f>'8名條'!O17</f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ht="21" customHeight="1">
      <c r="A18" s="7">
        <v>15</v>
      </c>
      <c r="B18" s="13">
        <f>'8名條'!O18</f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ht="21" customHeight="1">
      <c r="A19" s="7">
        <v>16</v>
      </c>
      <c r="B19" s="13">
        <f>'8名條'!O19</f>
        <v>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5" ht="21" customHeight="1">
      <c r="A20" s="7">
        <v>17</v>
      </c>
      <c r="B20" s="13">
        <f>'8名條'!O20</f>
        <v>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5" ht="21" customHeight="1">
      <c r="A21" s="7">
        <v>18</v>
      </c>
      <c r="B21" s="13">
        <f>'8名條'!O21</f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ht="21" customHeight="1">
      <c r="A22" s="7">
        <v>19</v>
      </c>
      <c r="B22" s="13">
        <f>'8名條'!O22</f>
        <v>0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21" customHeight="1">
      <c r="A23" s="7">
        <v>20</v>
      </c>
      <c r="B23" s="13">
        <f>'8名條'!O23</f>
        <v>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21" customHeight="1">
      <c r="A24" s="7">
        <v>21</v>
      </c>
      <c r="B24" s="13">
        <f>'8名條'!O24</f>
        <v>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ht="21" customHeight="1">
      <c r="A25" s="7">
        <v>22</v>
      </c>
      <c r="B25" s="13">
        <f>'8名條'!O25</f>
        <v>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21" customHeight="1">
      <c r="A26" s="7">
        <v>23</v>
      </c>
      <c r="B26" s="13">
        <f>'8名條'!O26</f>
        <v>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O26" s="14"/>
    </row>
    <row r="27" spans="1:15" ht="21" customHeight="1">
      <c r="A27" s="7">
        <v>24</v>
      </c>
      <c r="B27" s="13">
        <f>'8名條'!O27</f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ht="21" customHeight="1">
      <c r="A28" s="7">
        <v>25</v>
      </c>
      <c r="B28" s="13">
        <f>'8名條'!O28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21" customHeight="1">
      <c r="A29" s="7">
        <v>26</v>
      </c>
      <c r="B29" s="13">
        <f>'8名條'!O29</f>
        <v>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ht="21" customHeight="1">
      <c r="A30" s="7">
        <v>27</v>
      </c>
      <c r="B30" s="13">
        <f>'8名條'!O30</f>
        <v>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21" customHeight="1">
      <c r="A31" s="7">
        <v>28</v>
      </c>
      <c r="B31" s="13">
        <f>'8名條'!O31</f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ht="21" customHeight="1">
      <c r="A32" s="7">
        <v>29</v>
      </c>
      <c r="B32" s="13">
        <f>'8名條'!O32</f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21" customHeight="1">
      <c r="A33" s="7">
        <v>30</v>
      </c>
      <c r="B33" s="13">
        <f>'8名條'!O33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mergeCells count="2">
    <mergeCell ref="A1:D1"/>
    <mergeCell ref="A2:A3"/>
  </mergeCells>
  <phoneticPr fontId="1" type="noConversion"/>
  <printOptions horizontalCentered="1"/>
  <pageMargins left="0.70866141732283472" right="0.70866141732283472" top="0.78740157480314965" bottom="0.74803149606299213" header="0.31496062992125984" footer="0.31496062992125984"/>
  <pageSetup paperSize="9" orientation="portrait" horizont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3"/>
  <sheetViews>
    <sheetView workbookViewId="0">
      <selection activeCell="J30" sqref="J30"/>
    </sheetView>
  </sheetViews>
  <sheetFormatPr defaultColWidth="9" defaultRowHeight="16.2"/>
  <cols>
    <col min="1" max="1" width="5.77734375" style="12" customWidth="1"/>
    <col min="2" max="2" width="13.21875" style="15" customWidth="1"/>
    <col min="3" max="13" width="6" style="12" customWidth="1"/>
    <col min="14" max="16384" width="9" style="12"/>
  </cols>
  <sheetData>
    <row r="1" spans="1:13" s="10" customFormat="1" ht="33.75" customHeight="1">
      <c r="A1" s="153" t="s">
        <v>12</v>
      </c>
      <c r="B1" s="153"/>
      <c r="C1" s="153"/>
      <c r="D1" s="153"/>
      <c r="E1" s="9">
        <f>'8名條'!Q2</f>
        <v>805</v>
      </c>
      <c r="F1" s="10" t="s">
        <v>10</v>
      </c>
    </row>
    <row r="2" spans="1:13" ht="24" customHeight="1">
      <c r="A2" s="154" t="s">
        <v>0</v>
      </c>
      <c r="B2" s="11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3.25" customHeight="1">
      <c r="A3" s="154"/>
      <c r="B3" s="11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1" customHeight="1">
      <c r="A4" s="7">
        <v>1</v>
      </c>
      <c r="B4" s="13">
        <f>'8名條'!S4</f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" customHeight="1">
      <c r="A5" s="7">
        <v>2</v>
      </c>
      <c r="B5" s="13">
        <f>'8名條'!S5</f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1" customHeight="1">
      <c r="A6" s="7">
        <v>3</v>
      </c>
      <c r="B6" s="13">
        <f>'8名條'!S6</f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>
      <c r="A7" s="7">
        <v>4</v>
      </c>
      <c r="B7" s="13">
        <f>'8名條'!S7</f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21" customHeight="1">
      <c r="A8" s="7">
        <v>5</v>
      </c>
      <c r="B8" s="13">
        <f>'8名條'!S8</f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1" customHeight="1">
      <c r="A9" s="7">
        <v>6</v>
      </c>
      <c r="B9" s="13">
        <f>'8名條'!S9</f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21" customHeight="1">
      <c r="A10" s="7">
        <v>7</v>
      </c>
      <c r="B10" s="13">
        <f>'8名條'!S10</f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21" customHeight="1">
      <c r="A11" s="7">
        <v>8</v>
      </c>
      <c r="B11" s="13">
        <f>'8名條'!S11</f>
        <v>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1" customHeight="1">
      <c r="A12" s="7">
        <v>9</v>
      </c>
      <c r="B12" s="13">
        <f>'8名條'!S12</f>
        <v>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customHeight="1">
      <c r="A13" s="7">
        <v>10</v>
      </c>
      <c r="B13" s="13">
        <f>'8名條'!S13</f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21" customHeight="1">
      <c r="A14" s="7">
        <v>11</v>
      </c>
      <c r="B14" s="13">
        <f>'8名條'!S14</f>
        <v>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21" customHeight="1">
      <c r="A15" s="7">
        <v>12</v>
      </c>
      <c r="B15" s="13">
        <f>'8名條'!S15</f>
        <v>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21" customHeight="1">
      <c r="A16" s="7">
        <v>13</v>
      </c>
      <c r="B16" s="13">
        <f>'8名條'!S16</f>
        <v>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5" ht="21" customHeight="1">
      <c r="A17" s="7">
        <v>14</v>
      </c>
      <c r="B17" s="13">
        <f>'8名條'!S17</f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ht="21" customHeight="1">
      <c r="A18" s="7">
        <v>15</v>
      </c>
      <c r="B18" s="13">
        <f>'8名條'!S18</f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ht="21" customHeight="1">
      <c r="A19" s="7">
        <v>16</v>
      </c>
      <c r="B19" s="13">
        <f>'8名條'!S19</f>
        <v>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5" ht="21" customHeight="1">
      <c r="A20" s="7">
        <v>17</v>
      </c>
      <c r="B20" s="13">
        <f>'8名條'!S20</f>
        <v>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5" ht="21" customHeight="1">
      <c r="A21" s="7">
        <v>18</v>
      </c>
      <c r="B21" s="13">
        <f>'8名條'!S21</f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ht="21" customHeight="1">
      <c r="A22" s="7">
        <v>19</v>
      </c>
      <c r="B22" s="13">
        <f>'8名條'!S22</f>
        <v>0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21" customHeight="1">
      <c r="A23" s="7">
        <v>20</v>
      </c>
      <c r="B23" s="13">
        <f>'8名條'!S23</f>
        <v>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21" customHeight="1">
      <c r="A24" s="7">
        <v>21</v>
      </c>
      <c r="B24" s="13">
        <f>'8名條'!S24</f>
        <v>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ht="21" customHeight="1">
      <c r="A25" s="7">
        <v>22</v>
      </c>
      <c r="B25" s="13">
        <f>'8名條'!S25</f>
        <v>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21" customHeight="1">
      <c r="A26" s="7">
        <v>23</v>
      </c>
      <c r="B26" s="13">
        <f>'8名條'!S26</f>
        <v>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O26" s="14"/>
    </row>
    <row r="27" spans="1:15" ht="21" customHeight="1">
      <c r="A27" s="7">
        <v>24</v>
      </c>
      <c r="B27" s="13">
        <f>'8名條'!S27</f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ht="21" customHeight="1">
      <c r="A28" s="7">
        <v>25</v>
      </c>
      <c r="B28" s="13">
        <f>'8名條'!S28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21" customHeight="1">
      <c r="A29" s="7">
        <v>26</v>
      </c>
      <c r="B29" s="13">
        <f>'8名條'!S29</f>
        <v>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ht="21" customHeight="1">
      <c r="A30" s="7">
        <v>27</v>
      </c>
      <c r="B30" s="13">
        <f>'8名條'!S30</f>
        <v>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21" customHeight="1">
      <c r="A31" s="7">
        <v>28</v>
      </c>
      <c r="B31" s="13">
        <f>'8名條'!S31</f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ht="21" customHeight="1">
      <c r="A32" s="7">
        <v>29</v>
      </c>
      <c r="B32" s="13">
        <f>'8名條'!S32</f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21" customHeight="1">
      <c r="A33" s="7">
        <v>30</v>
      </c>
      <c r="B33" s="13">
        <f>'8名條'!S33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mergeCells count="2">
    <mergeCell ref="A1:D1"/>
    <mergeCell ref="A2:A3"/>
  </mergeCells>
  <phoneticPr fontId="1" type="noConversion"/>
  <printOptions horizontalCentered="1"/>
  <pageMargins left="0.70866141732283472" right="0.70866141732283472" top="0.78740157480314965" bottom="0.74803149606299213" header="0.31496062992125984" footer="0.31496062992125984"/>
  <pageSetup paperSize="9" orientation="portrait" horizont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3"/>
  <sheetViews>
    <sheetView view="pageBreakPreview" zoomScaleSheetLayoutView="100" workbookViewId="0">
      <selection activeCell="B4" sqref="B4"/>
    </sheetView>
  </sheetViews>
  <sheetFormatPr defaultColWidth="9" defaultRowHeight="16.2"/>
  <cols>
    <col min="1" max="1" width="5.77734375" style="12" customWidth="1"/>
    <col min="2" max="2" width="13.21875" style="15" customWidth="1"/>
    <col min="3" max="13" width="6" style="12" customWidth="1"/>
    <col min="14" max="16384" width="9" style="12"/>
  </cols>
  <sheetData>
    <row r="1" spans="1:13" s="10" customFormat="1" ht="33.75" customHeight="1">
      <c r="A1" s="153" t="s">
        <v>12</v>
      </c>
      <c r="B1" s="153"/>
      <c r="C1" s="153"/>
      <c r="D1" s="153"/>
      <c r="E1" s="9">
        <f>'9名條'!A2</f>
        <v>901</v>
      </c>
      <c r="F1" s="10" t="s">
        <v>10</v>
      </c>
    </row>
    <row r="2" spans="1:13" ht="24" customHeight="1">
      <c r="A2" s="154" t="s">
        <v>0</v>
      </c>
      <c r="B2" s="11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3.25" customHeight="1">
      <c r="A3" s="154"/>
      <c r="B3" s="11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1" customHeight="1">
      <c r="A4" s="7">
        <v>1</v>
      </c>
      <c r="B4" s="13" t="str">
        <f>'9名條'!C4</f>
        <v>周希哲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" customHeight="1">
      <c r="A5" s="7">
        <v>2</v>
      </c>
      <c r="B5" s="13" t="str">
        <f>'9名條'!C5</f>
        <v>張鳳軒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1" customHeight="1">
      <c r="A6" s="7">
        <v>3</v>
      </c>
      <c r="B6" s="13" t="str">
        <f>'9名條'!C6</f>
        <v>古永杰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>
      <c r="A7" s="7">
        <v>4</v>
      </c>
      <c r="B7" s="13" t="str">
        <f>'9名條'!C7</f>
        <v>劉宇承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21" customHeight="1">
      <c r="A8" s="7">
        <v>5</v>
      </c>
      <c r="B8" s="13" t="str">
        <f>'9名條'!C8</f>
        <v>曾子杰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1" customHeight="1">
      <c r="A9" s="7">
        <v>6</v>
      </c>
      <c r="B9" s="13" t="str">
        <f>'9名條'!C9</f>
        <v>周彧希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21" customHeight="1">
      <c r="A10" s="7">
        <v>7</v>
      </c>
      <c r="B10" s="13" t="str">
        <f>'9名條'!C10</f>
        <v>周景奕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21" customHeight="1">
      <c r="A11" s="7">
        <v>8</v>
      </c>
      <c r="B11" s="13" t="str">
        <f>'9名條'!C11</f>
        <v>江祐賢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1" customHeight="1">
      <c r="A12" s="7">
        <v>9</v>
      </c>
      <c r="B12" s="13" t="str">
        <f>'9名條'!C12</f>
        <v>戴軒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customHeight="1">
      <c r="A13" s="7">
        <v>10</v>
      </c>
      <c r="B13" s="13">
        <f>'9名條'!C13</f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21" customHeight="1">
      <c r="A14" s="7">
        <v>11</v>
      </c>
      <c r="B14" s="13" t="str">
        <f>'9名條'!C14</f>
        <v>蕭懌安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21" customHeight="1">
      <c r="A15" s="7">
        <v>12</v>
      </c>
      <c r="B15" s="13" t="str">
        <f>'9名條'!C15</f>
        <v>陳羽涵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21" customHeight="1">
      <c r="A16" s="7">
        <v>13</v>
      </c>
      <c r="B16" s="13" t="str">
        <f>'9名條'!C16</f>
        <v>林歆儀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5" ht="21" customHeight="1">
      <c r="A17" s="7">
        <v>14</v>
      </c>
      <c r="B17" s="13">
        <f>'9名條'!C17</f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ht="21" customHeight="1">
      <c r="A18" s="7">
        <v>15</v>
      </c>
      <c r="B18" s="13" t="str">
        <f>'9名條'!C18</f>
        <v>王玉婷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ht="21" customHeight="1">
      <c r="A19" s="7">
        <v>16</v>
      </c>
      <c r="B19" s="13" t="str">
        <f>'9名條'!C19</f>
        <v>汪淨維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5" ht="21" customHeight="1">
      <c r="A20" s="7">
        <v>17</v>
      </c>
      <c r="B20" s="13" t="str">
        <f>'9名條'!C20</f>
        <v>陳喬恩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5" ht="21" customHeight="1">
      <c r="A21" s="7">
        <v>18</v>
      </c>
      <c r="B21" s="13" t="str">
        <f>'9名條'!C21</f>
        <v>潘佳妏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ht="21" customHeight="1">
      <c r="A22" s="7">
        <v>19</v>
      </c>
      <c r="B22" s="13" t="str">
        <f>'9名條'!C22</f>
        <v>趙詩慧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21" customHeight="1">
      <c r="A23" s="7">
        <v>20</v>
      </c>
      <c r="B23" s="13" t="str">
        <f>'9名條'!C23</f>
        <v>施佳怡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21" customHeight="1">
      <c r="A24" s="7">
        <v>21</v>
      </c>
      <c r="B24" s="13" t="str">
        <f>'9名條'!C24</f>
        <v>李芊夏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ht="21" customHeight="1">
      <c r="A25" s="7">
        <v>22</v>
      </c>
      <c r="B25" s="13" t="str">
        <f>'9名條'!C25</f>
        <v>李佳怡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21" customHeight="1">
      <c r="A26" s="7">
        <v>23</v>
      </c>
      <c r="B26" s="13" t="str">
        <f>'9名條'!C26</f>
        <v>余喬恩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O26" s="14"/>
    </row>
    <row r="27" spans="1:15" ht="21" customHeight="1">
      <c r="A27" s="7">
        <v>24</v>
      </c>
      <c r="B27" s="13">
        <f>'9名條'!C27</f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ht="21" customHeight="1">
      <c r="A28" s="7">
        <v>25</v>
      </c>
      <c r="B28" s="13">
        <f>'9名條'!C28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21" customHeight="1">
      <c r="A29" s="7">
        <v>26</v>
      </c>
      <c r="B29" s="13">
        <f>'9名條'!C29</f>
        <v>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ht="21" customHeight="1">
      <c r="A30" s="7">
        <v>27</v>
      </c>
      <c r="B30" s="13">
        <f>'9名條'!C30</f>
        <v>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21" customHeight="1">
      <c r="A31" s="7">
        <v>28</v>
      </c>
      <c r="B31" s="13">
        <f>'9名條'!C31</f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ht="21" customHeight="1">
      <c r="A32" s="7">
        <v>29</v>
      </c>
      <c r="B32" s="13">
        <f>'9名條'!C32</f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21" customHeight="1">
      <c r="A33" s="7">
        <v>30</v>
      </c>
      <c r="B33" s="13">
        <f>'9名條'!C33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mergeCells count="2">
    <mergeCell ref="A1:D1"/>
    <mergeCell ref="A2:A3"/>
  </mergeCells>
  <phoneticPr fontId="1" type="noConversion"/>
  <printOptions horizontalCentered="1"/>
  <pageMargins left="0.70866141732283472" right="0.70866141732283472" top="0.78740157480314965" bottom="0.74803149606299213" header="0.31496062992125984" footer="0.31496062992125984"/>
  <pageSetup paperSize="9" scale="98" orientation="portrait" horizont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33"/>
  <sheetViews>
    <sheetView workbookViewId="0">
      <selection activeCell="Q16" sqref="Q16"/>
    </sheetView>
  </sheetViews>
  <sheetFormatPr defaultColWidth="9" defaultRowHeight="16.2"/>
  <cols>
    <col min="1" max="1" width="5.77734375" style="12" customWidth="1"/>
    <col min="2" max="2" width="13.21875" style="15" customWidth="1"/>
    <col min="3" max="13" width="6" style="12" customWidth="1"/>
    <col min="14" max="16384" width="9" style="12"/>
  </cols>
  <sheetData>
    <row r="1" spans="1:13" s="10" customFormat="1" ht="33.75" customHeight="1">
      <c r="A1" s="153" t="s">
        <v>12</v>
      </c>
      <c r="B1" s="153"/>
      <c r="C1" s="153"/>
      <c r="D1" s="153"/>
      <c r="E1" s="9">
        <f>'9名條'!E2</f>
        <v>902</v>
      </c>
      <c r="F1" s="10" t="s">
        <v>10</v>
      </c>
    </row>
    <row r="2" spans="1:13" ht="24" customHeight="1">
      <c r="A2" s="154" t="s">
        <v>0</v>
      </c>
      <c r="B2" s="11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3.25" customHeight="1">
      <c r="A3" s="154"/>
      <c r="B3" s="11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1" customHeight="1">
      <c r="A4" s="7">
        <v>1</v>
      </c>
      <c r="B4" s="13" t="str">
        <f>'9名條'!G4</f>
        <v>戴維辰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" customHeight="1">
      <c r="A5" s="7">
        <v>2</v>
      </c>
      <c r="B5" s="13" t="str">
        <f>'9名條'!G5</f>
        <v>陳閔揚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1" customHeight="1">
      <c r="A6" s="7">
        <v>3</v>
      </c>
      <c r="B6" s="13" t="str">
        <f>'9名條'!G6</f>
        <v>卓浩宇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>
      <c r="A7" s="7">
        <v>4</v>
      </c>
      <c r="B7" s="13" t="str">
        <f>'9名條'!G7</f>
        <v>馬偉翔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21" customHeight="1">
      <c r="A8" s="7">
        <v>5</v>
      </c>
      <c r="B8" s="13" t="str">
        <f>'9名條'!G8</f>
        <v>黃翔麟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1" customHeight="1">
      <c r="A9" s="7">
        <v>6</v>
      </c>
      <c r="B9" s="13" t="str">
        <f>'9名條'!G9</f>
        <v>劉紹承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21" customHeight="1">
      <c r="A10" s="7">
        <v>7</v>
      </c>
      <c r="B10" s="13" t="str">
        <f>'9名條'!G10</f>
        <v>潘紹榆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21" customHeight="1">
      <c r="A11" s="7">
        <v>8</v>
      </c>
      <c r="B11" s="13" t="str">
        <f>'9名條'!G11</f>
        <v>陳艷杰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1" customHeight="1">
      <c r="A12" s="7">
        <v>9</v>
      </c>
      <c r="B12" s="13" t="str">
        <f>'9名條'!G12</f>
        <v>李軒誠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customHeight="1">
      <c r="A13" s="7">
        <v>10</v>
      </c>
      <c r="B13" s="13" t="str">
        <f>'9名條'!G13</f>
        <v>蔡政男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21" customHeight="1">
      <c r="A14" s="7">
        <v>11</v>
      </c>
      <c r="B14" s="13" t="str">
        <f>'9名條'!G14</f>
        <v>李欣庭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21" customHeight="1">
      <c r="A15" s="7">
        <v>12</v>
      </c>
      <c r="B15" s="13" t="str">
        <f>'9名條'!G15</f>
        <v>呂依慈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21" customHeight="1">
      <c r="A16" s="7">
        <v>13</v>
      </c>
      <c r="B16" s="13" t="str">
        <f>'9名條'!G16</f>
        <v>董欣恩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5" ht="21" customHeight="1">
      <c r="A17" s="7">
        <v>14</v>
      </c>
      <c r="B17" s="13" t="str">
        <f>'9名條'!G17</f>
        <v>曾友慈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ht="21" customHeight="1">
      <c r="A18" s="7">
        <v>15</v>
      </c>
      <c r="B18" s="13" t="str">
        <f>'9名條'!G18</f>
        <v>葉子琳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ht="21" customHeight="1">
      <c r="A19" s="7">
        <v>16</v>
      </c>
      <c r="B19" s="13" t="str">
        <f>'9名條'!G19</f>
        <v>傅珮婷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5" ht="21" customHeight="1">
      <c r="A20" s="7">
        <v>17</v>
      </c>
      <c r="B20" s="13" t="str">
        <f>'9名條'!G20</f>
        <v>張毓華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5" ht="21" customHeight="1">
      <c r="A21" s="7">
        <v>18</v>
      </c>
      <c r="B21" s="13" t="str">
        <f>'9名條'!G21</f>
        <v>吳莉萱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ht="21" customHeight="1">
      <c r="A22" s="7">
        <v>19</v>
      </c>
      <c r="B22" s="13" t="str">
        <f>'9名條'!G22</f>
        <v>李雅婷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21" customHeight="1">
      <c r="A23" s="7">
        <v>20</v>
      </c>
      <c r="B23" s="13" t="str">
        <f>'9名條'!G23</f>
        <v>馬瑄苓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21" customHeight="1">
      <c r="A24" s="7">
        <v>21</v>
      </c>
      <c r="B24" s="13" t="str">
        <f>'9名條'!G24</f>
        <v>施玉琳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ht="21" customHeight="1">
      <c r="A25" s="7">
        <v>22</v>
      </c>
      <c r="B25" s="13" t="str">
        <f>'9名條'!G25</f>
        <v>彭心妍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21" customHeight="1">
      <c r="A26" s="7">
        <v>23</v>
      </c>
      <c r="B26" s="13" t="str">
        <f>'9名條'!G26</f>
        <v>楊佳恩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O26" s="14"/>
    </row>
    <row r="27" spans="1:15" ht="21" customHeight="1">
      <c r="A27" s="7">
        <v>24</v>
      </c>
      <c r="B27" s="13" t="str">
        <f>'9名條'!G27</f>
        <v>時從徽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ht="21" customHeight="1">
      <c r="A28" s="7">
        <v>25</v>
      </c>
      <c r="B28" s="13">
        <f>'9名條'!G28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21" customHeight="1">
      <c r="A29" s="7">
        <v>26</v>
      </c>
      <c r="B29" s="13">
        <f>'9名條'!G29</f>
        <v>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ht="21" customHeight="1">
      <c r="A30" s="7">
        <v>27</v>
      </c>
      <c r="B30" s="13">
        <f>'9名條'!G30</f>
        <v>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21" customHeight="1">
      <c r="A31" s="7">
        <v>28</v>
      </c>
      <c r="B31" s="13">
        <f>'9名條'!G31</f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ht="21" customHeight="1">
      <c r="A32" s="7">
        <v>29</v>
      </c>
      <c r="B32" s="13">
        <f>'9名條'!G32</f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21" customHeight="1">
      <c r="A33" s="7">
        <v>30</v>
      </c>
      <c r="B33" s="13">
        <f>'9名條'!G33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mergeCells count="2">
    <mergeCell ref="A1:D1"/>
    <mergeCell ref="A2:A3"/>
  </mergeCells>
  <phoneticPr fontId="1" type="noConversion"/>
  <printOptions horizontalCentered="1"/>
  <pageMargins left="0.70866141732283472" right="0.70866141732283472" top="0.78740157480314965" bottom="0.74803149606299213" header="0.31496062992125984" footer="0.31496062992125984"/>
  <pageSetup paperSize="9" orientation="portrait" horizont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33"/>
  <sheetViews>
    <sheetView tabSelected="1" workbookViewId="0">
      <selection activeCell="I19" sqref="I19"/>
    </sheetView>
  </sheetViews>
  <sheetFormatPr defaultColWidth="9" defaultRowHeight="16.2"/>
  <cols>
    <col min="1" max="1" width="5.77734375" style="12" customWidth="1"/>
    <col min="2" max="2" width="13.21875" style="15" customWidth="1"/>
    <col min="3" max="13" width="6" style="12" customWidth="1"/>
    <col min="14" max="16384" width="9" style="12"/>
  </cols>
  <sheetData>
    <row r="1" spans="1:13" s="10" customFormat="1" ht="33.75" customHeight="1">
      <c r="A1" s="153" t="s">
        <v>11</v>
      </c>
      <c r="B1" s="153"/>
      <c r="C1" s="153"/>
      <c r="D1" s="153"/>
      <c r="E1" s="9">
        <f>'9名條'!I2</f>
        <v>903</v>
      </c>
      <c r="F1" s="10" t="s">
        <v>10</v>
      </c>
    </row>
    <row r="2" spans="1:13" ht="24" customHeight="1">
      <c r="A2" s="154" t="s">
        <v>0</v>
      </c>
      <c r="B2" s="11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3.25" customHeight="1">
      <c r="A3" s="154"/>
      <c r="B3" s="11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1" customHeight="1">
      <c r="A4" s="7">
        <v>1</v>
      </c>
      <c r="B4" s="13" t="str">
        <f>'9名條'!K4</f>
        <v>張珉睿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" customHeight="1">
      <c r="A5" s="7">
        <v>2</v>
      </c>
      <c r="B5" s="13" t="str">
        <f>'9名條'!K5</f>
        <v>潘名鎮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1" customHeight="1">
      <c r="A6" s="7">
        <v>3</v>
      </c>
      <c r="B6" s="13">
        <f>'9名條'!K6</f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>
      <c r="A7" s="7">
        <v>4</v>
      </c>
      <c r="B7" s="13" t="str">
        <f>'9名條'!K7</f>
        <v>王霈嬅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21" customHeight="1">
      <c r="A8" s="7">
        <v>5</v>
      </c>
      <c r="B8" s="13" t="str">
        <f>'9名條'!K8</f>
        <v>李巧心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1" customHeight="1">
      <c r="A9" s="7">
        <v>6</v>
      </c>
      <c r="B9" s="13" t="str">
        <f>'9名條'!K9</f>
        <v>莊晉德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21" customHeight="1">
      <c r="A10" s="7">
        <v>7</v>
      </c>
      <c r="B10" s="13" t="str">
        <f>'9名條'!K10</f>
        <v>林東和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21" customHeight="1">
      <c r="A11" s="7">
        <v>8</v>
      </c>
      <c r="B11" s="13" t="str">
        <f>'9名條'!K11</f>
        <v>朱致禾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1" customHeight="1">
      <c r="A12" s="7">
        <v>9</v>
      </c>
      <c r="B12" s="13" t="str">
        <f>'9名條'!K12</f>
        <v>簡廷宇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customHeight="1">
      <c r="A13" s="7">
        <v>10</v>
      </c>
      <c r="B13" s="13" t="str">
        <f>'9名條'!K13</f>
        <v>江韋成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21" customHeight="1">
      <c r="A14" s="7">
        <v>11</v>
      </c>
      <c r="B14" s="13" t="str">
        <f>'9名條'!K14</f>
        <v>谷燦晨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21" customHeight="1">
      <c r="A15" s="7">
        <v>12</v>
      </c>
      <c r="B15" s="13" t="str">
        <f>'9名條'!K15</f>
        <v>冉宣凌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21" customHeight="1">
      <c r="A16" s="7">
        <v>13</v>
      </c>
      <c r="B16" s="13" t="str">
        <f>'9名條'!K16</f>
        <v>連云馨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5" ht="21" customHeight="1">
      <c r="A17" s="7">
        <v>14</v>
      </c>
      <c r="B17" s="13" t="str">
        <f>'9名條'!K17</f>
        <v>游昱婷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ht="21" customHeight="1">
      <c r="A18" s="7">
        <v>15</v>
      </c>
      <c r="B18" s="13" t="str">
        <f>'9名條'!K18</f>
        <v>妲瓦‧谷穆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ht="21" customHeight="1">
      <c r="A19" s="7">
        <v>16</v>
      </c>
      <c r="B19" s="13" t="str">
        <f>'9名條'!K19</f>
        <v>李芸安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5" ht="21" customHeight="1">
      <c r="A20" s="7">
        <v>17</v>
      </c>
      <c r="B20" s="13" t="str">
        <f>'9名條'!K20</f>
        <v>尤明傑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5" ht="21" customHeight="1">
      <c r="A21" s="7">
        <v>18</v>
      </c>
      <c r="B21" s="13" t="str">
        <f>'9名條'!K21</f>
        <v>高悅芸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ht="21" customHeight="1">
      <c r="A22" s="7">
        <v>19</v>
      </c>
      <c r="B22" s="13" t="str">
        <f>'9名條'!K22</f>
        <v>李蕭子芯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21" customHeight="1">
      <c r="A23" s="7">
        <v>20</v>
      </c>
      <c r="B23" s="13" t="str">
        <f>'9名條'!K23</f>
        <v>章萱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21" customHeight="1">
      <c r="A24" s="7">
        <v>21</v>
      </c>
      <c r="B24" s="13" t="str">
        <f>'9名條'!K24</f>
        <v>陳元馨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ht="21" customHeight="1">
      <c r="A25" s="7">
        <v>22</v>
      </c>
      <c r="B25" s="13" t="str">
        <f>'9名條'!K25</f>
        <v>陳筠媗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21" customHeight="1">
      <c r="A26" s="7">
        <v>23</v>
      </c>
      <c r="B26" s="13" t="str">
        <f>'9名條'!K26</f>
        <v>林育融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O26" s="14"/>
    </row>
    <row r="27" spans="1:15" ht="21" customHeight="1">
      <c r="A27" s="7">
        <v>24</v>
      </c>
      <c r="B27" s="13" t="str">
        <f>'9名條'!K27</f>
        <v>葉心芮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ht="21" customHeight="1">
      <c r="A28" s="7">
        <v>25</v>
      </c>
      <c r="B28" s="13">
        <f>'9名條'!K28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21" customHeight="1">
      <c r="A29" s="7">
        <v>26</v>
      </c>
      <c r="B29" s="13">
        <f>'9名條'!K29</f>
        <v>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ht="21" customHeight="1">
      <c r="A30" s="7">
        <v>27</v>
      </c>
      <c r="B30" s="13">
        <f>'9名條'!K30</f>
        <v>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21" customHeight="1">
      <c r="A31" s="7">
        <v>28</v>
      </c>
      <c r="B31" s="13">
        <f>'9名條'!K31</f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ht="21" customHeight="1">
      <c r="A32" s="7">
        <v>29</v>
      </c>
      <c r="B32" s="13">
        <f>'9名條'!K32</f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23.7" customHeight="1">
      <c r="A33" s="7">
        <v>30</v>
      </c>
      <c r="B33" s="13">
        <f>'9名條'!K33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mergeCells count="2">
    <mergeCell ref="A1:D1"/>
    <mergeCell ref="A2:A3"/>
  </mergeCells>
  <phoneticPr fontId="1" type="noConversion"/>
  <printOptions horizontalCentered="1"/>
  <pageMargins left="0.70866141732283472" right="0.70866141732283472" top="0.78740157480314965" bottom="0.74803149606299213" header="0.31496062992125984" footer="0.31496062992125984"/>
  <pageSetup paperSize="9" orientation="portrait" horizont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33"/>
  <sheetViews>
    <sheetView workbookViewId="0">
      <selection activeCell="H13" sqref="H13"/>
    </sheetView>
  </sheetViews>
  <sheetFormatPr defaultColWidth="9" defaultRowHeight="16.2"/>
  <cols>
    <col min="1" max="1" width="5.77734375" style="12" customWidth="1"/>
    <col min="2" max="2" width="13.21875" style="15" customWidth="1"/>
    <col min="3" max="13" width="6" style="12" customWidth="1"/>
    <col min="14" max="16384" width="9" style="12"/>
  </cols>
  <sheetData>
    <row r="1" spans="1:13" s="10" customFormat="1" ht="33.75" customHeight="1">
      <c r="A1" s="153" t="s">
        <v>12</v>
      </c>
      <c r="B1" s="153"/>
      <c r="C1" s="153"/>
      <c r="D1" s="153"/>
      <c r="E1" s="9">
        <f>'9名條'!M2</f>
        <v>904</v>
      </c>
      <c r="F1" s="10" t="s">
        <v>10</v>
      </c>
    </row>
    <row r="2" spans="1:13" ht="24" customHeight="1">
      <c r="A2" s="154" t="s">
        <v>0</v>
      </c>
      <c r="B2" s="11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3.25" customHeight="1">
      <c r="A3" s="154"/>
      <c r="B3" s="11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1" customHeight="1">
      <c r="A4" s="7">
        <v>1</v>
      </c>
      <c r="B4" s="13">
        <f>'9名條'!O4</f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" customHeight="1">
      <c r="A5" s="7">
        <v>2</v>
      </c>
      <c r="B5" s="13">
        <f>'9名條'!O5</f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1" customHeight="1">
      <c r="A6" s="7">
        <v>3</v>
      </c>
      <c r="B6" s="13">
        <f>'9名條'!O6</f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>
      <c r="A7" s="7">
        <v>4</v>
      </c>
      <c r="B7" s="13">
        <f>'9名條'!O7</f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21" customHeight="1">
      <c r="A8" s="7">
        <v>5</v>
      </c>
      <c r="B8" s="13">
        <f>'9名條'!O8</f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1" customHeight="1">
      <c r="A9" s="7">
        <v>6</v>
      </c>
      <c r="B9" s="13">
        <f>'9名條'!O9</f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21" customHeight="1">
      <c r="A10" s="7">
        <v>7</v>
      </c>
      <c r="B10" s="13">
        <f>'9名條'!O10</f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21" customHeight="1">
      <c r="A11" s="7">
        <v>8</v>
      </c>
      <c r="B11" s="13">
        <f>'9名條'!O11</f>
        <v>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1" customHeight="1">
      <c r="A12" s="7">
        <v>9</v>
      </c>
      <c r="B12" s="13">
        <f>'9名條'!O12</f>
        <v>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customHeight="1">
      <c r="A13" s="7">
        <v>10</v>
      </c>
      <c r="B13" s="13">
        <f>'9名條'!O13</f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21" customHeight="1">
      <c r="A14" s="7">
        <v>11</v>
      </c>
      <c r="B14" s="13">
        <f>'9名條'!O14</f>
        <v>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21" customHeight="1">
      <c r="A15" s="7">
        <v>12</v>
      </c>
      <c r="B15" s="13">
        <f>'9名條'!O15</f>
        <v>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21" customHeight="1">
      <c r="A16" s="7">
        <v>13</v>
      </c>
      <c r="B16" s="13">
        <f>'9名條'!O16</f>
        <v>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5" ht="21" customHeight="1">
      <c r="A17" s="7">
        <v>14</v>
      </c>
      <c r="B17" s="13">
        <f>'9名條'!O17</f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ht="21" customHeight="1">
      <c r="A18" s="7">
        <v>15</v>
      </c>
      <c r="B18" s="13">
        <f>'9名條'!O18</f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ht="21" customHeight="1">
      <c r="A19" s="7">
        <v>16</v>
      </c>
      <c r="B19" s="13">
        <f>'9名條'!O19</f>
        <v>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5" ht="21" customHeight="1">
      <c r="A20" s="7">
        <v>17</v>
      </c>
      <c r="B20" s="13">
        <f>'9名條'!O20</f>
        <v>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5" ht="21" customHeight="1">
      <c r="A21" s="7">
        <v>18</v>
      </c>
      <c r="B21" s="13">
        <f>'9名條'!O21</f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ht="21" customHeight="1">
      <c r="A22" s="7">
        <v>19</v>
      </c>
      <c r="B22" s="13">
        <f>'9名條'!O22</f>
        <v>0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21" customHeight="1">
      <c r="A23" s="7">
        <v>20</v>
      </c>
      <c r="B23" s="13">
        <f>'9名條'!O23</f>
        <v>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21" customHeight="1">
      <c r="A24" s="7">
        <v>21</v>
      </c>
      <c r="B24" s="13">
        <f>'9名條'!O24</f>
        <v>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ht="21" customHeight="1">
      <c r="A25" s="7">
        <v>22</v>
      </c>
      <c r="B25" s="13">
        <f>'9名條'!O25</f>
        <v>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21" customHeight="1">
      <c r="A26" s="7">
        <v>23</v>
      </c>
      <c r="B26" s="13">
        <f>'9名條'!O26</f>
        <v>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O26" s="14"/>
    </row>
    <row r="27" spans="1:15" ht="21" customHeight="1">
      <c r="A27" s="7">
        <v>24</v>
      </c>
      <c r="B27" s="13">
        <f>'9名條'!O27</f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ht="21" customHeight="1">
      <c r="A28" s="7">
        <v>25</v>
      </c>
      <c r="B28" s="13">
        <f>'9名條'!O28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21" customHeight="1">
      <c r="A29" s="7">
        <v>26</v>
      </c>
      <c r="B29" s="13">
        <f>'9名條'!O29</f>
        <v>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ht="21" customHeight="1">
      <c r="A30" s="7">
        <v>27</v>
      </c>
      <c r="B30" s="13">
        <f>'9名條'!O30</f>
        <v>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21" customHeight="1">
      <c r="A31" s="7">
        <v>28</v>
      </c>
      <c r="B31" s="13">
        <f>'9名條'!O31</f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ht="21" customHeight="1">
      <c r="A32" s="7">
        <v>29</v>
      </c>
      <c r="B32" s="13">
        <f>'9名條'!O32</f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21" customHeight="1">
      <c r="A33" s="7">
        <v>30</v>
      </c>
      <c r="B33" s="13">
        <f>'9名條'!O33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mergeCells count="2">
    <mergeCell ref="A1:D1"/>
    <mergeCell ref="A2:A3"/>
  </mergeCells>
  <phoneticPr fontId="1" type="noConversion"/>
  <printOptions horizontalCentered="1"/>
  <pageMargins left="0.70866141732283472" right="0.70866141732283472" top="0.78740157480314965" bottom="0.74803149606299213" header="0.31496062992125984" footer="0.31496062992125984"/>
  <pageSetup paperSize="9" orientation="portrait" horizont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33"/>
  <sheetViews>
    <sheetView topLeftCell="A13" workbookViewId="0">
      <selection activeCell="B28" activeCellId="5" sqref="B4:B5 B7:B11 B15:B16 B18:B20 B22:B26 B28:B29"/>
    </sheetView>
  </sheetViews>
  <sheetFormatPr defaultColWidth="9" defaultRowHeight="16.2"/>
  <cols>
    <col min="1" max="1" width="5.77734375" style="12" customWidth="1"/>
    <col min="2" max="2" width="13.21875" style="15" customWidth="1"/>
    <col min="3" max="13" width="6" style="12" customWidth="1"/>
    <col min="14" max="16384" width="9" style="12"/>
  </cols>
  <sheetData>
    <row r="1" spans="1:13" s="10" customFormat="1" ht="33.75" customHeight="1">
      <c r="A1" s="153" t="s">
        <v>12</v>
      </c>
      <c r="B1" s="153"/>
      <c r="C1" s="153"/>
      <c r="D1" s="153"/>
      <c r="E1" s="9">
        <f>'9名條'!Q2</f>
        <v>905</v>
      </c>
      <c r="F1" s="10" t="s">
        <v>10</v>
      </c>
    </row>
    <row r="2" spans="1:13" ht="24" customHeight="1">
      <c r="A2" s="154" t="s">
        <v>0</v>
      </c>
      <c r="B2" s="11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3.25" customHeight="1">
      <c r="A3" s="154"/>
      <c r="B3" s="11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1" customHeight="1">
      <c r="A4" s="7">
        <v>1</v>
      </c>
      <c r="B4" s="13">
        <f>'9名條'!S4</f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" customHeight="1">
      <c r="A5" s="7">
        <v>2</v>
      </c>
      <c r="B5" s="13">
        <f>'9名條'!S5</f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1" customHeight="1">
      <c r="A6" s="7">
        <v>3</v>
      </c>
      <c r="B6" s="13">
        <f>'9名條'!S6</f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>
      <c r="A7" s="7">
        <v>4</v>
      </c>
      <c r="B7" s="13">
        <f>'9名條'!S7</f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21" customHeight="1">
      <c r="A8" s="7">
        <v>5</v>
      </c>
      <c r="B8" s="13">
        <f>'9名條'!S8</f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1" customHeight="1">
      <c r="A9" s="7">
        <v>6</v>
      </c>
      <c r="B9" s="13">
        <f>'9名條'!S9</f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21" customHeight="1">
      <c r="A10" s="7">
        <v>7</v>
      </c>
      <c r="B10" s="13">
        <f>'9名條'!S10</f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21" customHeight="1">
      <c r="A11" s="7">
        <v>8</v>
      </c>
      <c r="B11" s="13">
        <f>'9名條'!S11</f>
        <v>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1" customHeight="1">
      <c r="A12" s="7">
        <v>9</v>
      </c>
      <c r="B12" s="13">
        <f>'9名條'!S12</f>
        <v>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customHeight="1">
      <c r="A13" s="7">
        <v>10</v>
      </c>
      <c r="B13" s="13">
        <f>'9名條'!S13</f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21" customHeight="1">
      <c r="A14" s="7">
        <v>11</v>
      </c>
      <c r="B14" s="13">
        <f>'9名條'!S14</f>
        <v>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21" customHeight="1">
      <c r="A15" s="7">
        <v>12</v>
      </c>
      <c r="B15" s="13">
        <f>'9名條'!S15</f>
        <v>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21" customHeight="1">
      <c r="A16" s="7">
        <v>13</v>
      </c>
      <c r="B16" s="13">
        <f>'9名條'!S16</f>
        <v>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5" ht="21" customHeight="1">
      <c r="A17" s="7">
        <v>14</v>
      </c>
      <c r="B17" s="13">
        <f>'9名條'!S17</f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ht="21" customHeight="1">
      <c r="A18" s="7">
        <v>15</v>
      </c>
      <c r="B18" s="13">
        <f>'9名條'!S18</f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ht="21" customHeight="1">
      <c r="A19" s="7">
        <v>16</v>
      </c>
      <c r="B19" s="13">
        <f>'9名條'!S19</f>
        <v>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5" ht="21" customHeight="1">
      <c r="A20" s="7">
        <v>17</v>
      </c>
      <c r="B20" s="13">
        <f>'9名條'!S20</f>
        <v>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5" ht="21" customHeight="1">
      <c r="A21" s="7">
        <v>18</v>
      </c>
      <c r="B21" s="13">
        <f>'9名條'!S21</f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ht="21" customHeight="1">
      <c r="A22" s="7">
        <v>19</v>
      </c>
      <c r="B22" s="13">
        <f>'9名條'!S22</f>
        <v>0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21" customHeight="1">
      <c r="A23" s="7">
        <v>20</v>
      </c>
      <c r="B23" s="13">
        <f>'9名條'!S23</f>
        <v>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21" customHeight="1">
      <c r="A24" s="7">
        <v>21</v>
      </c>
      <c r="B24" s="13">
        <f>'9名條'!S24</f>
        <v>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ht="21" customHeight="1">
      <c r="A25" s="7">
        <v>22</v>
      </c>
      <c r="B25" s="13">
        <f>'9名條'!S25</f>
        <v>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21" customHeight="1">
      <c r="A26" s="7">
        <v>23</v>
      </c>
      <c r="B26" s="13">
        <f>'9名條'!S26</f>
        <v>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O26" s="14"/>
    </row>
    <row r="27" spans="1:15" ht="21" customHeight="1">
      <c r="A27" s="7">
        <v>24</v>
      </c>
      <c r="B27" s="13">
        <f>'9名條'!S27</f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ht="21" customHeight="1">
      <c r="A28" s="7">
        <v>25</v>
      </c>
      <c r="B28" s="13">
        <f>'9名條'!S28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21" customHeight="1">
      <c r="A29" s="7">
        <v>26</v>
      </c>
      <c r="B29" s="13">
        <f>'9名條'!S29</f>
        <v>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ht="21" customHeight="1">
      <c r="A30" s="7">
        <v>27</v>
      </c>
      <c r="B30" s="13">
        <f>'9名條'!S30</f>
        <v>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21" customHeight="1">
      <c r="A31" s="7">
        <v>28</v>
      </c>
      <c r="B31" s="13">
        <f>'9名條'!S31</f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ht="21" customHeight="1">
      <c r="A32" s="7">
        <v>29</v>
      </c>
      <c r="B32" s="13">
        <f>'9名條'!S32</f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21" customHeight="1">
      <c r="A33" s="7">
        <v>30</v>
      </c>
      <c r="B33" s="13">
        <f>'9名條'!S33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mergeCells count="2">
    <mergeCell ref="A1:D1"/>
    <mergeCell ref="A2:A3"/>
  </mergeCells>
  <phoneticPr fontId="1" type="noConversion"/>
  <printOptions horizontalCentered="1"/>
  <pageMargins left="0.70866141732283472" right="0.70866141732283472" top="0.78740157480314965" bottom="0.74803149606299213" header="0.31496062992125984" footer="0.31496062992125984"/>
  <pageSetup paperSize="9" orientation="portrait" horizont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33"/>
  <sheetViews>
    <sheetView topLeftCell="A7" workbookViewId="0">
      <selection activeCell="U6" sqref="U6"/>
    </sheetView>
  </sheetViews>
  <sheetFormatPr defaultColWidth="9" defaultRowHeight="16.2"/>
  <cols>
    <col min="1" max="1" width="5.77734375" style="12" customWidth="1"/>
    <col min="2" max="2" width="13.21875" style="15" customWidth="1"/>
    <col min="3" max="13" width="6" style="12" customWidth="1"/>
    <col min="14" max="16384" width="9" style="12"/>
  </cols>
  <sheetData>
    <row r="1" spans="1:13" s="10" customFormat="1" ht="33.75" customHeight="1">
      <c r="A1" s="153" t="s">
        <v>11</v>
      </c>
      <c r="B1" s="153"/>
      <c r="C1" s="153"/>
      <c r="D1" s="153"/>
      <c r="E1" s="9">
        <v>906</v>
      </c>
      <c r="F1" s="10" t="s">
        <v>10</v>
      </c>
    </row>
    <row r="2" spans="1:13" ht="24" customHeight="1">
      <c r="A2" s="154" t="s">
        <v>0</v>
      </c>
      <c r="B2" s="11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3.25" customHeight="1">
      <c r="A3" s="154"/>
      <c r="B3" s="11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1" customHeight="1">
      <c r="A4" s="7">
        <v>1</v>
      </c>
      <c r="B4" s="13">
        <f>'9名條'!W4</f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" customHeight="1">
      <c r="A5" s="7">
        <v>2</v>
      </c>
      <c r="B5" s="13">
        <f>'9名條'!W5</f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1" customHeight="1">
      <c r="A6" s="7">
        <v>3</v>
      </c>
      <c r="B6" s="13">
        <f>'9名條'!W6</f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>
      <c r="A7" s="7">
        <v>4</v>
      </c>
      <c r="B7" s="13">
        <f>'9名條'!W7</f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21" customHeight="1">
      <c r="A8" s="7">
        <v>5</v>
      </c>
      <c r="B8" s="13">
        <f>'9名條'!W8</f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1" customHeight="1">
      <c r="A9" s="7">
        <v>6</v>
      </c>
      <c r="B9" s="13">
        <f>'9名條'!W9</f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21" customHeight="1">
      <c r="A10" s="7">
        <v>7</v>
      </c>
      <c r="B10" s="13">
        <f>'9名條'!W10</f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21" customHeight="1">
      <c r="A11" s="7">
        <v>8</v>
      </c>
      <c r="B11" s="13">
        <f>'9名條'!W11</f>
        <v>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1" customHeight="1">
      <c r="A12" s="7">
        <v>9</v>
      </c>
      <c r="B12" s="13">
        <f>'9名條'!W12</f>
        <v>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customHeight="1">
      <c r="A13" s="7">
        <v>10</v>
      </c>
      <c r="B13" s="13">
        <f>'9名條'!W13</f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21" customHeight="1">
      <c r="A14" s="7">
        <v>11</v>
      </c>
      <c r="B14" s="13">
        <f>'9名條'!W14</f>
        <v>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21" customHeight="1">
      <c r="A15" s="7">
        <v>12</v>
      </c>
      <c r="B15" s="13">
        <f>'9名條'!W15</f>
        <v>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21" customHeight="1">
      <c r="A16" s="7">
        <v>13</v>
      </c>
      <c r="B16" s="13">
        <f>'9名條'!W16</f>
        <v>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5" ht="21" customHeight="1">
      <c r="A17" s="7">
        <v>14</v>
      </c>
      <c r="B17" s="13">
        <f>'9名條'!W17</f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ht="21" customHeight="1">
      <c r="A18" s="7">
        <v>15</v>
      </c>
      <c r="B18" s="13">
        <f>'9名條'!W18</f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ht="21" customHeight="1">
      <c r="A19" s="7">
        <v>16</v>
      </c>
      <c r="B19" s="13">
        <f>'9名條'!W19</f>
        <v>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5" ht="21" customHeight="1">
      <c r="A20" s="7">
        <v>17</v>
      </c>
      <c r="B20" s="13">
        <f>'9名條'!W20</f>
        <v>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5" ht="21" customHeight="1">
      <c r="A21" s="7">
        <v>18</v>
      </c>
      <c r="B21" s="13">
        <f>'9名條'!W21</f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ht="21" customHeight="1">
      <c r="A22" s="7">
        <v>19</v>
      </c>
      <c r="B22" s="13">
        <f>'9名條'!W22</f>
        <v>0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21" customHeight="1">
      <c r="A23" s="7">
        <v>20</v>
      </c>
      <c r="B23" s="13">
        <f>'9名條'!W23</f>
        <v>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21" customHeight="1">
      <c r="A24" s="7">
        <v>21</v>
      </c>
      <c r="B24" s="13">
        <f>'9名條'!W24</f>
        <v>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ht="21" customHeight="1">
      <c r="A25" s="7">
        <v>22</v>
      </c>
      <c r="B25" s="13">
        <f>'9名條'!W25</f>
        <v>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21" customHeight="1">
      <c r="A26" s="7">
        <v>23</v>
      </c>
      <c r="B26" s="13">
        <f>'9名條'!W26</f>
        <v>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O26" s="14"/>
    </row>
    <row r="27" spans="1:15" ht="21" customHeight="1">
      <c r="A27" s="7">
        <v>24</v>
      </c>
      <c r="B27" s="13">
        <f>'9名條'!W27</f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ht="21" customHeight="1">
      <c r="A28" s="7">
        <v>25</v>
      </c>
      <c r="B28" s="13">
        <f>'9名條'!W28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21" customHeight="1">
      <c r="A29" s="7">
        <v>26</v>
      </c>
      <c r="B29" s="13">
        <f>'9名條'!W29</f>
        <v>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ht="21" customHeight="1">
      <c r="A30" s="7">
        <v>27</v>
      </c>
      <c r="B30" s="13">
        <f>'9名條'!W30</f>
        <v>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21" customHeight="1">
      <c r="A31" s="7">
        <v>28</v>
      </c>
      <c r="B31" s="13">
        <f>'9名條'!S31</f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ht="21" customHeight="1">
      <c r="A32" s="7">
        <v>29</v>
      </c>
      <c r="B32" s="13">
        <f>'9名條'!S32</f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21" customHeight="1">
      <c r="A33" s="7">
        <v>30</v>
      </c>
      <c r="B33" s="13">
        <f>'9名條'!S33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mergeCells count="2">
    <mergeCell ref="A1:D1"/>
    <mergeCell ref="A2:A3"/>
  </mergeCells>
  <phoneticPr fontId="1" type="noConversion"/>
  <printOptions horizontalCentered="1"/>
  <pageMargins left="0.70866141732283472" right="0.70866141732283472" top="0.78740157480314965" bottom="0.74803149606299213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6"/>
  <sheetViews>
    <sheetView workbookViewId="0">
      <selection activeCell="J4" sqref="J4:K29"/>
    </sheetView>
  </sheetViews>
  <sheetFormatPr defaultColWidth="9" defaultRowHeight="13.8"/>
  <cols>
    <col min="1" max="1" width="5.6640625" style="4" customWidth="1"/>
    <col min="2" max="2" width="7" style="4" customWidth="1"/>
    <col min="3" max="3" width="9.44140625" style="4" customWidth="1"/>
    <col min="4" max="4" width="2.44140625" style="3" customWidth="1"/>
    <col min="5" max="5" width="5.6640625" style="4" customWidth="1"/>
    <col min="6" max="6" width="7" style="4" customWidth="1"/>
    <col min="7" max="7" width="9.44140625" style="4" customWidth="1"/>
    <col min="8" max="8" width="2.44140625" style="3" customWidth="1"/>
    <col min="9" max="9" width="5.6640625" style="4" customWidth="1"/>
    <col min="10" max="10" width="7" style="4" customWidth="1"/>
    <col min="11" max="11" width="9.44140625" style="4" customWidth="1"/>
    <col min="12" max="12" width="2.44140625" style="3" customWidth="1"/>
    <col min="13" max="13" width="5.6640625" style="4" customWidth="1"/>
    <col min="14" max="14" width="7" style="4" customWidth="1"/>
    <col min="15" max="15" width="9.44140625" style="4" customWidth="1"/>
    <col min="16" max="16" width="2.44140625" style="3" customWidth="1"/>
    <col min="17" max="17" width="6.33203125" style="4" customWidth="1"/>
    <col min="18" max="18" width="7" style="4" customWidth="1"/>
    <col min="19" max="19" width="9.44140625" style="4" customWidth="1"/>
    <col min="20" max="20" width="2.44140625" style="4" customWidth="1"/>
    <col min="21" max="16384" width="9" style="4"/>
  </cols>
  <sheetData>
    <row r="1" spans="1:19" ht="22.65" customHeight="1" thickBot="1">
      <c r="A1" s="149" t="s">
        <v>381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2" spans="1:19" s="6" customFormat="1" ht="20.25" customHeight="1">
      <c r="A2" s="150">
        <v>801</v>
      </c>
      <c r="B2" s="151"/>
      <c r="C2" s="152"/>
      <c r="D2" s="5"/>
      <c r="E2" s="150">
        <v>802</v>
      </c>
      <c r="F2" s="151"/>
      <c r="G2" s="152"/>
      <c r="H2" s="5"/>
      <c r="I2" s="150">
        <v>803</v>
      </c>
      <c r="J2" s="151"/>
      <c r="K2" s="152"/>
      <c r="L2" s="5"/>
      <c r="M2" s="150">
        <v>804</v>
      </c>
      <c r="N2" s="151"/>
      <c r="O2" s="152"/>
      <c r="P2" s="5"/>
      <c r="Q2" s="150">
        <v>805</v>
      </c>
      <c r="R2" s="151"/>
      <c r="S2" s="152"/>
    </row>
    <row r="3" spans="1:19" s="2" customFormat="1">
      <c r="A3" s="47" t="s">
        <v>0</v>
      </c>
      <c r="B3" s="51" t="s">
        <v>1</v>
      </c>
      <c r="C3" s="52" t="s">
        <v>2</v>
      </c>
      <c r="D3" s="53"/>
      <c r="E3" s="47" t="s">
        <v>0</v>
      </c>
      <c r="F3" s="51" t="s">
        <v>1</v>
      </c>
      <c r="G3" s="52" t="s">
        <v>2</v>
      </c>
      <c r="H3" s="53"/>
      <c r="I3" s="47" t="s">
        <v>0</v>
      </c>
      <c r="J3" s="51" t="s">
        <v>1</v>
      </c>
      <c r="K3" s="52" t="s">
        <v>2</v>
      </c>
      <c r="L3" s="53"/>
      <c r="M3" s="47" t="s">
        <v>0</v>
      </c>
      <c r="N3" s="51" t="s">
        <v>1</v>
      </c>
      <c r="O3" s="52" t="s">
        <v>2</v>
      </c>
      <c r="P3" s="53"/>
      <c r="Q3" s="47" t="s">
        <v>0</v>
      </c>
      <c r="R3" s="51" t="s">
        <v>1</v>
      </c>
      <c r="S3" s="52" t="s">
        <v>2</v>
      </c>
    </row>
    <row r="4" spans="1:19" s="8" customFormat="1">
      <c r="A4" s="111" t="s">
        <v>30</v>
      </c>
      <c r="B4" s="51">
        <v>110001</v>
      </c>
      <c r="C4" s="101" t="s">
        <v>176</v>
      </c>
      <c r="D4" s="53"/>
      <c r="E4" s="111" t="s">
        <v>30</v>
      </c>
      <c r="F4" s="51">
        <v>110025</v>
      </c>
      <c r="G4" s="101" t="s">
        <v>199</v>
      </c>
      <c r="H4" s="53"/>
      <c r="I4" s="133" t="s">
        <v>30</v>
      </c>
      <c r="J4" s="129">
        <v>110047</v>
      </c>
      <c r="K4" s="134" t="s">
        <v>220</v>
      </c>
      <c r="L4" s="53"/>
      <c r="M4" s="47" t="s">
        <v>30</v>
      </c>
      <c r="N4" s="51"/>
      <c r="O4" s="52"/>
      <c r="P4" s="53"/>
      <c r="Q4" s="47"/>
      <c r="R4" s="51"/>
      <c r="S4" s="52"/>
    </row>
    <row r="5" spans="1:19" s="8" customFormat="1">
      <c r="A5" s="111" t="s">
        <v>31</v>
      </c>
      <c r="B5" s="51">
        <v>110002</v>
      </c>
      <c r="C5" s="101" t="s">
        <v>177</v>
      </c>
      <c r="D5" s="53"/>
      <c r="E5" s="113" t="s">
        <v>31</v>
      </c>
      <c r="F5" s="82">
        <v>110026</v>
      </c>
      <c r="G5" s="114" t="s">
        <v>200</v>
      </c>
      <c r="H5" s="53"/>
      <c r="I5" s="47" t="s">
        <v>31</v>
      </c>
      <c r="J5" s="51">
        <v>110048</v>
      </c>
      <c r="K5" s="52" t="s">
        <v>221</v>
      </c>
      <c r="L5" s="53"/>
      <c r="M5" s="47" t="s">
        <v>31</v>
      </c>
      <c r="N5" s="51"/>
      <c r="O5" s="52"/>
      <c r="P5" s="53"/>
      <c r="Q5" s="47"/>
      <c r="R5" s="51"/>
      <c r="S5" s="52"/>
    </row>
    <row r="6" spans="1:19" s="8" customFormat="1">
      <c r="A6" s="113" t="s">
        <v>32</v>
      </c>
      <c r="B6" s="82">
        <v>110003</v>
      </c>
      <c r="C6" s="114" t="s">
        <v>178</v>
      </c>
      <c r="D6" s="53"/>
      <c r="E6" s="111" t="s">
        <v>32</v>
      </c>
      <c r="F6" s="51">
        <v>110027</v>
      </c>
      <c r="G6" s="101" t="s">
        <v>201</v>
      </c>
      <c r="H6" s="53"/>
      <c r="I6" s="47" t="s">
        <v>32</v>
      </c>
      <c r="J6" s="51">
        <v>110049</v>
      </c>
      <c r="K6" s="52" t="s">
        <v>222</v>
      </c>
      <c r="L6" s="53"/>
      <c r="M6" s="118" t="s">
        <v>32</v>
      </c>
      <c r="N6" s="82"/>
      <c r="O6" s="83"/>
      <c r="P6" s="53"/>
      <c r="Q6" s="47"/>
      <c r="R6" s="51"/>
      <c r="S6" s="52"/>
    </row>
    <row r="7" spans="1:19" s="8" customFormat="1">
      <c r="A7" s="113" t="s">
        <v>33</v>
      </c>
      <c r="B7" s="82">
        <v>110004</v>
      </c>
      <c r="C7" s="114" t="s">
        <v>179</v>
      </c>
      <c r="D7" s="53"/>
      <c r="E7" s="111" t="s">
        <v>33</v>
      </c>
      <c r="F7" s="51">
        <v>110029</v>
      </c>
      <c r="G7" s="143" t="s">
        <v>202</v>
      </c>
      <c r="H7" s="53"/>
      <c r="I7" s="118" t="s">
        <v>33</v>
      </c>
      <c r="J7" s="82">
        <v>110050</v>
      </c>
      <c r="K7" s="83" t="s">
        <v>223</v>
      </c>
      <c r="L7" s="53"/>
      <c r="M7" s="47" t="s">
        <v>33</v>
      </c>
      <c r="N7" s="51"/>
      <c r="O7" s="52"/>
      <c r="P7" s="53"/>
      <c r="Q7" s="47"/>
      <c r="R7" s="51"/>
      <c r="S7" s="52"/>
    </row>
    <row r="8" spans="1:19" s="8" customFormat="1">
      <c r="A8" s="111" t="s">
        <v>34</v>
      </c>
      <c r="B8" s="51">
        <v>110005</v>
      </c>
      <c r="C8" s="101" t="s">
        <v>180</v>
      </c>
      <c r="D8" s="53"/>
      <c r="E8" s="111" t="s">
        <v>34</v>
      </c>
      <c r="F8" s="51" t="s">
        <v>362</v>
      </c>
      <c r="G8" s="101" t="s">
        <v>363</v>
      </c>
      <c r="H8" s="53"/>
      <c r="I8" s="47" t="s">
        <v>34</v>
      </c>
      <c r="J8" s="51" t="s">
        <v>368</v>
      </c>
      <c r="K8" s="52" t="s">
        <v>369</v>
      </c>
      <c r="L8" s="53"/>
      <c r="M8" s="47" t="s">
        <v>34</v>
      </c>
      <c r="N8" s="51"/>
      <c r="O8" s="52"/>
      <c r="P8" s="53"/>
      <c r="Q8" s="47"/>
      <c r="R8" s="51"/>
      <c r="S8" s="52"/>
    </row>
    <row r="9" spans="1:19" s="8" customFormat="1">
      <c r="A9" s="111" t="s">
        <v>35</v>
      </c>
      <c r="B9" s="51">
        <v>110006</v>
      </c>
      <c r="C9" s="101" t="s">
        <v>181</v>
      </c>
      <c r="D9" s="53"/>
      <c r="E9" s="111" t="s">
        <v>35</v>
      </c>
      <c r="F9" s="51"/>
      <c r="G9" s="101"/>
      <c r="H9" s="53"/>
      <c r="I9" s="47" t="s">
        <v>35</v>
      </c>
      <c r="J9" s="51">
        <v>110052</v>
      </c>
      <c r="K9" s="52" t="s">
        <v>224</v>
      </c>
      <c r="L9" s="53"/>
      <c r="M9" s="47" t="s">
        <v>35</v>
      </c>
      <c r="N9" s="51"/>
      <c r="O9" s="52"/>
      <c r="P9" s="53"/>
      <c r="Q9" s="47"/>
      <c r="R9" s="51"/>
      <c r="S9" s="52"/>
    </row>
    <row r="10" spans="1:19" s="8" customFormat="1">
      <c r="A10" s="128" t="s">
        <v>36</v>
      </c>
      <c r="B10" s="129">
        <v>110007</v>
      </c>
      <c r="C10" s="130" t="s">
        <v>182</v>
      </c>
      <c r="D10" s="53"/>
      <c r="E10" s="111" t="s">
        <v>36</v>
      </c>
      <c r="F10" s="51">
        <v>110032</v>
      </c>
      <c r="G10" s="101" t="s">
        <v>203</v>
      </c>
      <c r="H10" s="53"/>
      <c r="I10" s="47" t="s">
        <v>36</v>
      </c>
      <c r="J10" s="51">
        <v>110053</v>
      </c>
      <c r="K10" s="52" t="s">
        <v>225</v>
      </c>
      <c r="L10" s="53"/>
      <c r="M10" s="47" t="s">
        <v>36</v>
      </c>
      <c r="N10" s="51"/>
      <c r="O10" s="52"/>
      <c r="P10" s="53"/>
      <c r="Q10" s="47"/>
      <c r="R10" s="51"/>
      <c r="S10" s="52"/>
    </row>
    <row r="11" spans="1:19" s="8" customFormat="1">
      <c r="A11" s="111" t="s">
        <v>37</v>
      </c>
      <c r="B11" s="51">
        <v>110008</v>
      </c>
      <c r="C11" s="101" t="s">
        <v>183</v>
      </c>
      <c r="D11" s="53"/>
      <c r="E11" s="111" t="s">
        <v>37</v>
      </c>
      <c r="F11" s="51">
        <v>110033</v>
      </c>
      <c r="G11" s="101" t="s">
        <v>204</v>
      </c>
      <c r="H11" s="53"/>
      <c r="I11" s="133" t="s">
        <v>37</v>
      </c>
      <c r="J11" s="129">
        <v>110054</v>
      </c>
      <c r="K11" s="134" t="s">
        <v>226</v>
      </c>
      <c r="L11" s="53"/>
      <c r="M11" s="47" t="s">
        <v>37</v>
      </c>
      <c r="N11" s="51"/>
      <c r="O11" s="52"/>
      <c r="P11" s="53"/>
      <c r="Q11" s="47"/>
      <c r="R11" s="51"/>
      <c r="S11" s="52"/>
    </row>
    <row r="12" spans="1:19" s="8" customFormat="1">
      <c r="A12" s="111" t="s">
        <v>38</v>
      </c>
      <c r="B12" s="51">
        <v>110009</v>
      </c>
      <c r="C12" s="101" t="s">
        <v>184</v>
      </c>
      <c r="D12" s="53"/>
      <c r="E12" s="113" t="s">
        <v>38</v>
      </c>
      <c r="F12" s="82">
        <v>110034</v>
      </c>
      <c r="G12" s="114" t="s">
        <v>205</v>
      </c>
      <c r="H12" s="53"/>
      <c r="I12" s="118" t="s">
        <v>38</v>
      </c>
      <c r="J12" s="82">
        <v>110055</v>
      </c>
      <c r="K12" s="83" t="s">
        <v>227</v>
      </c>
      <c r="L12" s="119"/>
      <c r="M12" s="47" t="s">
        <v>38</v>
      </c>
      <c r="N12" s="51"/>
      <c r="O12" s="52"/>
      <c r="P12" s="53"/>
      <c r="Q12" s="47"/>
      <c r="R12" s="51"/>
      <c r="S12" s="52"/>
    </row>
    <row r="13" spans="1:19" s="8" customFormat="1">
      <c r="A13" s="111" t="s">
        <v>39</v>
      </c>
      <c r="B13" s="51">
        <v>110010</v>
      </c>
      <c r="C13" s="101" t="s">
        <v>185</v>
      </c>
      <c r="D13" s="53"/>
      <c r="E13" s="111" t="s">
        <v>39</v>
      </c>
      <c r="F13" s="51">
        <v>110035</v>
      </c>
      <c r="G13" s="108" t="s">
        <v>206</v>
      </c>
      <c r="H13" s="53"/>
      <c r="I13" s="47" t="s">
        <v>39</v>
      </c>
      <c r="J13" s="51">
        <v>110056</v>
      </c>
      <c r="K13" s="52" t="s">
        <v>228</v>
      </c>
      <c r="L13" s="53"/>
      <c r="M13" s="47" t="s">
        <v>39</v>
      </c>
      <c r="N13" s="51"/>
      <c r="O13" s="52"/>
      <c r="P13" s="53"/>
      <c r="Q13" s="47"/>
      <c r="R13" s="51"/>
      <c r="S13" s="52"/>
    </row>
    <row r="14" spans="1:19" s="8" customFormat="1">
      <c r="A14" s="111" t="s">
        <v>40</v>
      </c>
      <c r="B14" s="51">
        <v>110011</v>
      </c>
      <c r="C14" s="101" t="s">
        <v>186</v>
      </c>
      <c r="D14" s="53"/>
      <c r="E14" s="128" t="s">
        <v>40</v>
      </c>
      <c r="F14" s="129">
        <v>110036</v>
      </c>
      <c r="G14" s="130" t="s">
        <v>207</v>
      </c>
      <c r="H14" s="53"/>
      <c r="I14" s="47" t="s">
        <v>40</v>
      </c>
      <c r="J14" s="51">
        <v>110057</v>
      </c>
      <c r="K14" s="52" t="s">
        <v>229</v>
      </c>
      <c r="L14" s="53"/>
      <c r="M14" s="118" t="s">
        <v>40</v>
      </c>
      <c r="N14" s="82"/>
      <c r="O14" s="83"/>
      <c r="P14" s="53"/>
      <c r="Q14" s="47"/>
      <c r="R14" s="51"/>
      <c r="S14" s="52"/>
    </row>
    <row r="15" spans="1:19" s="8" customFormat="1">
      <c r="A15" s="111" t="s">
        <v>41</v>
      </c>
      <c r="B15" s="51">
        <v>110012</v>
      </c>
      <c r="C15" s="101" t="s">
        <v>187</v>
      </c>
      <c r="D15" s="53"/>
      <c r="E15" s="111" t="s">
        <v>41</v>
      </c>
      <c r="F15" s="51">
        <v>110037</v>
      </c>
      <c r="G15" s="101" t="s">
        <v>208</v>
      </c>
      <c r="H15" s="53"/>
      <c r="I15" s="133" t="s">
        <v>41</v>
      </c>
      <c r="J15" s="129">
        <v>110058</v>
      </c>
      <c r="K15" s="134" t="s">
        <v>230</v>
      </c>
      <c r="L15" s="53"/>
      <c r="M15" s="47" t="s">
        <v>41</v>
      </c>
      <c r="N15" s="51"/>
      <c r="O15" s="52"/>
      <c r="P15" s="53"/>
      <c r="Q15" s="47"/>
      <c r="R15" s="51"/>
      <c r="S15" s="52"/>
    </row>
    <row r="16" spans="1:19" s="8" customFormat="1">
      <c r="A16" s="113" t="s">
        <v>42</v>
      </c>
      <c r="B16" s="82">
        <v>110013</v>
      </c>
      <c r="C16" s="114" t="s">
        <v>188</v>
      </c>
      <c r="D16" s="53"/>
      <c r="E16" s="111" t="s">
        <v>42</v>
      </c>
      <c r="F16" s="51">
        <v>110038</v>
      </c>
      <c r="G16" s="101" t="s">
        <v>209</v>
      </c>
      <c r="H16" s="53"/>
      <c r="I16" s="47" t="s">
        <v>42</v>
      </c>
      <c r="J16" s="51">
        <v>110059</v>
      </c>
      <c r="K16" s="52" t="s">
        <v>231</v>
      </c>
      <c r="L16" s="53"/>
      <c r="M16" s="47" t="s">
        <v>42</v>
      </c>
      <c r="N16" s="51"/>
      <c r="O16" s="52"/>
      <c r="P16" s="53"/>
      <c r="Q16" s="47"/>
      <c r="R16" s="51"/>
      <c r="S16" s="52"/>
    </row>
    <row r="17" spans="1:19" s="8" customFormat="1">
      <c r="A17" s="111" t="s">
        <v>43</v>
      </c>
      <c r="B17" s="51">
        <v>110014</v>
      </c>
      <c r="C17" s="101" t="s">
        <v>189</v>
      </c>
      <c r="D17" s="53"/>
      <c r="E17" s="111" t="s">
        <v>43</v>
      </c>
      <c r="F17" s="51">
        <v>110039</v>
      </c>
      <c r="G17" s="101" t="s">
        <v>210</v>
      </c>
      <c r="H17" s="53"/>
      <c r="I17" s="47" t="s">
        <v>43</v>
      </c>
      <c r="J17" s="51">
        <v>110060</v>
      </c>
      <c r="K17" s="52" t="s">
        <v>232</v>
      </c>
      <c r="L17" s="53"/>
      <c r="M17" s="47" t="s">
        <v>43</v>
      </c>
      <c r="N17" s="51"/>
      <c r="O17" s="52"/>
      <c r="P17" s="53"/>
      <c r="Q17" s="47"/>
      <c r="R17" s="51"/>
      <c r="S17" s="52"/>
    </row>
    <row r="18" spans="1:19" s="8" customFormat="1">
      <c r="A18" s="128">
        <v>15</v>
      </c>
      <c r="B18" s="129">
        <v>110015</v>
      </c>
      <c r="C18" s="130" t="s">
        <v>190</v>
      </c>
      <c r="D18" s="53"/>
      <c r="E18" s="111" t="s">
        <v>44</v>
      </c>
      <c r="F18" s="51">
        <v>110040</v>
      </c>
      <c r="G18" s="101" t="s">
        <v>211</v>
      </c>
      <c r="H18" s="53"/>
      <c r="I18" s="47" t="s">
        <v>44</v>
      </c>
      <c r="J18" s="51">
        <v>110061</v>
      </c>
      <c r="K18" s="52" t="s">
        <v>233</v>
      </c>
      <c r="L18" s="53"/>
      <c r="M18" s="47" t="s">
        <v>44</v>
      </c>
      <c r="N18" s="51"/>
      <c r="O18" s="52"/>
      <c r="P18" s="53"/>
      <c r="Q18" s="47"/>
      <c r="R18" s="51"/>
      <c r="S18" s="52"/>
    </row>
    <row r="19" spans="1:19" s="8" customFormat="1">
      <c r="A19" s="111" t="s">
        <v>45</v>
      </c>
      <c r="B19" s="51">
        <v>110016</v>
      </c>
      <c r="C19" s="101" t="s">
        <v>191</v>
      </c>
      <c r="D19" s="53"/>
      <c r="E19" s="111" t="s">
        <v>45</v>
      </c>
      <c r="F19" s="51">
        <v>110041</v>
      </c>
      <c r="G19" s="101" t="s">
        <v>212</v>
      </c>
      <c r="H19" s="53"/>
      <c r="I19" s="47" t="s">
        <v>45</v>
      </c>
      <c r="J19" s="51">
        <v>110062</v>
      </c>
      <c r="K19" s="52" t="s">
        <v>234</v>
      </c>
      <c r="L19" s="53"/>
      <c r="M19" s="47" t="s">
        <v>45</v>
      </c>
      <c r="N19" s="51"/>
      <c r="O19" s="52"/>
      <c r="P19" s="53"/>
      <c r="Q19" s="47"/>
      <c r="R19" s="51"/>
      <c r="S19" s="52"/>
    </row>
    <row r="20" spans="1:19" s="8" customFormat="1">
      <c r="A20" s="111" t="s">
        <v>46</v>
      </c>
      <c r="B20" s="51" t="s">
        <v>246</v>
      </c>
      <c r="C20" s="101" t="s">
        <v>247</v>
      </c>
      <c r="D20" s="53"/>
      <c r="E20" s="111" t="s">
        <v>46</v>
      </c>
      <c r="F20" s="51">
        <v>110042</v>
      </c>
      <c r="G20" s="101" t="s">
        <v>213</v>
      </c>
      <c r="H20" s="53"/>
      <c r="I20" s="47" t="s">
        <v>46</v>
      </c>
      <c r="J20" s="51">
        <v>110063</v>
      </c>
      <c r="K20" s="52" t="s">
        <v>235</v>
      </c>
      <c r="L20" s="53"/>
      <c r="M20" s="47" t="s">
        <v>46</v>
      </c>
      <c r="N20" s="51"/>
      <c r="O20" s="52"/>
      <c r="P20" s="53"/>
      <c r="Q20" s="47"/>
      <c r="R20" s="51"/>
      <c r="S20" s="52"/>
    </row>
    <row r="21" spans="1:19" s="8" customFormat="1">
      <c r="A21" s="111" t="s">
        <v>47</v>
      </c>
      <c r="B21" s="51">
        <v>110018</v>
      </c>
      <c r="C21" s="101" t="s">
        <v>192</v>
      </c>
      <c r="D21" s="53"/>
      <c r="E21" s="111" t="s">
        <v>47</v>
      </c>
      <c r="F21" s="51">
        <v>110043</v>
      </c>
      <c r="G21" s="101" t="s">
        <v>214</v>
      </c>
      <c r="H21" s="53"/>
      <c r="I21" s="47" t="s">
        <v>47</v>
      </c>
      <c r="J21" s="51">
        <v>110064</v>
      </c>
      <c r="K21" s="52" t="s">
        <v>236</v>
      </c>
      <c r="L21" s="53"/>
      <c r="M21" s="47" t="s">
        <v>47</v>
      </c>
      <c r="N21" s="51"/>
      <c r="O21" s="52"/>
      <c r="P21" s="53"/>
      <c r="Q21" s="47"/>
      <c r="R21" s="51"/>
      <c r="S21" s="52"/>
    </row>
    <row r="22" spans="1:19" s="8" customFormat="1">
      <c r="A22" s="111" t="s">
        <v>48</v>
      </c>
      <c r="B22" s="51">
        <v>110019</v>
      </c>
      <c r="C22" s="101" t="s">
        <v>193</v>
      </c>
      <c r="D22" s="53"/>
      <c r="E22" s="111" t="s">
        <v>48</v>
      </c>
      <c r="F22" s="51">
        <v>110044</v>
      </c>
      <c r="G22" s="101" t="s">
        <v>215</v>
      </c>
      <c r="H22" s="53"/>
      <c r="I22" s="47" t="s">
        <v>48</v>
      </c>
      <c r="J22" s="51">
        <v>110065</v>
      </c>
      <c r="K22" s="52" t="s">
        <v>237</v>
      </c>
      <c r="L22" s="53"/>
      <c r="M22" s="47" t="s">
        <v>48</v>
      </c>
      <c r="N22" s="51"/>
      <c r="O22" s="52"/>
      <c r="P22" s="53"/>
      <c r="Q22" s="47"/>
      <c r="R22" s="51"/>
      <c r="S22" s="52"/>
    </row>
    <row r="23" spans="1:19" s="8" customFormat="1">
      <c r="A23" s="111" t="s">
        <v>49</v>
      </c>
      <c r="B23" s="51">
        <v>110020</v>
      </c>
      <c r="C23" s="101" t="s">
        <v>194</v>
      </c>
      <c r="D23" s="53"/>
      <c r="E23" s="111" t="s">
        <v>49</v>
      </c>
      <c r="F23" s="51">
        <v>110045</v>
      </c>
      <c r="G23" s="108" t="s">
        <v>216</v>
      </c>
      <c r="H23" s="53"/>
      <c r="I23" s="47" t="s">
        <v>49</v>
      </c>
      <c r="J23" s="51">
        <v>110066</v>
      </c>
      <c r="K23" s="52" t="s">
        <v>238</v>
      </c>
      <c r="L23" s="53"/>
      <c r="M23" s="47" t="s">
        <v>49</v>
      </c>
      <c r="N23" s="51"/>
      <c r="O23" s="52"/>
      <c r="P23" s="53"/>
      <c r="Q23" s="47"/>
      <c r="R23" s="51"/>
      <c r="S23" s="52"/>
    </row>
    <row r="24" spans="1:19" s="8" customFormat="1">
      <c r="A24" s="111" t="s">
        <v>50</v>
      </c>
      <c r="B24" s="51">
        <v>110021</v>
      </c>
      <c r="C24" s="101" t="s">
        <v>195</v>
      </c>
      <c r="D24" s="53"/>
      <c r="E24" s="111" t="s">
        <v>50</v>
      </c>
      <c r="F24" s="51">
        <v>110046</v>
      </c>
      <c r="G24" s="101" t="s">
        <v>217</v>
      </c>
      <c r="H24" s="53"/>
      <c r="I24" s="47" t="s">
        <v>50</v>
      </c>
      <c r="J24" s="51">
        <v>110067</v>
      </c>
      <c r="K24" s="52" t="s">
        <v>239</v>
      </c>
      <c r="L24" s="53"/>
      <c r="M24" s="47" t="s">
        <v>50</v>
      </c>
      <c r="N24" s="51"/>
      <c r="O24" s="52"/>
      <c r="P24" s="53"/>
      <c r="Q24" s="47"/>
      <c r="R24" s="51"/>
      <c r="S24" s="52"/>
    </row>
    <row r="25" spans="1:19" s="8" customFormat="1">
      <c r="A25" s="111" t="s">
        <v>51</v>
      </c>
      <c r="B25" s="51">
        <v>110022</v>
      </c>
      <c r="C25" s="101" t="s">
        <v>196</v>
      </c>
      <c r="D25" s="53"/>
      <c r="E25" s="111" t="s">
        <v>51</v>
      </c>
      <c r="F25" s="51" t="s">
        <v>218</v>
      </c>
      <c r="G25" s="101" t="s">
        <v>219</v>
      </c>
      <c r="H25" s="53"/>
      <c r="I25" s="47" t="s">
        <v>51</v>
      </c>
      <c r="J25" s="51">
        <v>110068</v>
      </c>
      <c r="K25" s="52" t="s">
        <v>240</v>
      </c>
      <c r="L25" s="53"/>
      <c r="M25" s="47" t="s">
        <v>51</v>
      </c>
      <c r="N25" s="51"/>
      <c r="O25" s="52"/>
      <c r="P25" s="53"/>
      <c r="Q25" s="47"/>
      <c r="R25" s="51"/>
      <c r="S25" s="52"/>
    </row>
    <row r="26" spans="1:19" s="8" customFormat="1">
      <c r="A26" s="111" t="s">
        <v>52</v>
      </c>
      <c r="B26" s="51">
        <v>110023</v>
      </c>
      <c r="C26" s="108" t="s">
        <v>197</v>
      </c>
      <c r="D26" s="53"/>
      <c r="E26" s="111" t="s">
        <v>52</v>
      </c>
      <c r="F26" s="51" t="s">
        <v>364</v>
      </c>
      <c r="G26" s="101" t="s">
        <v>365</v>
      </c>
      <c r="H26" s="53"/>
      <c r="I26" s="128" t="s">
        <v>52</v>
      </c>
      <c r="J26" s="129">
        <v>110069</v>
      </c>
      <c r="K26" s="130" t="s">
        <v>241</v>
      </c>
      <c r="L26" s="53"/>
      <c r="M26" s="47" t="s">
        <v>52</v>
      </c>
      <c r="N26" s="51"/>
      <c r="O26" s="52"/>
      <c r="P26" s="53"/>
      <c r="Q26" s="47"/>
      <c r="R26" s="51"/>
      <c r="S26" s="52"/>
    </row>
    <row r="27" spans="1:19" s="8" customFormat="1">
      <c r="A27" s="111" t="s">
        <v>53</v>
      </c>
      <c r="B27" s="51">
        <v>110024</v>
      </c>
      <c r="C27" s="101" t="s">
        <v>198</v>
      </c>
      <c r="D27" s="53"/>
      <c r="E27" s="113" t="s">
        <v>53</v>
      </c>
      <c r="F27" s="82" t="s">
        <v>366</v>
      </c>
      <c r="G27" s="114" t="s">
        <v>367</v>
      </c>
      <c r="H27" s="53"/>
      <c r="I27" s="111" t="s">
        <v>53</v>
      </c>
      <c r="J27" s="51" t="s">
        <v>242</v>
      </c>
      <c r="K27" s="101" t="s">
        <v>243</v>
      </c>
      <c r="L27" s="53"/>
      <c r="M27" s="47" t="s">
        <v>53</v>
      </c>
      <c r="N27" s="51"/>
      <c r="O27" s="52"/>
      <c r="P27" s="53"/>
      <c r="Q27" s="47"/>
      <c r="R27" s="51"/>
      <c r="S27" s="52"/>
    </row>
    <row r="28" spans="1:19" s="8" customFormat="1">
      <c r="A28" s="131" t="s">
        <v>54</v>
      </c>
      <c r="B28" s="132" t="s">
        <v>248</v>
      </c>
      <c r="C28" s="130" t="s">
        <v>249</v>
      </c>
      <c r="D28" s="53"/>
      <c r="E28" s="100" t="s">
        <v>54</v>
      </c>
      <c r="F28" s="1" t="s">
        <v>378</v>
      </c>
      <c r="G28" s="108" t="s">
        <v>379</v>
      </c>
      <c r="H28" s="53"/>
      <c r="I28" s="111" t="s">
        <v>54</v>
      </c>
      <c r="J28" s="51"/>
      <c r="K28" s="101"/>
      <c r="L28" s="53"/>
      <c r="M28" s="47" t="s">
        <v>54</v>
      </c>
      <c r="N28" s="51"/>
      <c r="O28" s="52"/>
      <c r="P28" s="53"/>
      <c r="Q28" s="47"/>
      <c r="R28" s="51"/>
      <c r="S28" s="52"/>
    </row>
    <row r="29" spans="1:19" s="8" customFormat="1">
      <c r="A29" s="102">
        <v>26</v>
      </c>
      <c r="B29" s="1" t="s">
        <v>360</v>
      </c>
      <c r="C29" s="138" t="s">
        <v>361</v>
      </c>
      <c r="D29" s="53"/>
      <c r="E29" s="102">
        <v>26</v>
      </c>
      <c r="F29" s="51"/>
      <c r="G29" s="103"/>
      <c r="H29" s="53"/>
      <c r="I29" s="100" t="s">
        <v>55</v>
      </c>
      <c r="J29" s="1" t="s">
        <v>395</v>
      </c>
      <c r="K29" s="101" t="s">
        <v>396</v>
      </c>
      <c r="L29" s="53"/>
      <c r="M29" s="100">
        <v>26</v>
      </c>
      <c r="N29" s="1"/>
      <c r="O29" s="101"/>
      <c r="P29" s="53"/>
      <c r="Q29" s="47"/>
      <c r="R29" s="51"/>
      <c r="S29" s="52"/>
    </row>
    <row r="30" spans="1:19" s="8" customFormat="1">
      <c r="A30" s="144">
        <v>27</v>
      </c>
      <c r="B30" s="51" t="s">
        <v>385</v>
      </c>
      <c r="C30" s="52" t="s">
        <v>386</v>
      </c>
      <c r="D30" s="53"/>
      <c r="E30" s="97"/>
      <c r="F30" s="98"/>
      <c r="G30" s="99"/>
      <c r="H30" s="53"/>
      <c r="I30" s="100"/>
      <c r="J30" s="1"/>
      <c r="K30" s="101"/>
      <c r="L30" s="53"/>
      <c r="M30" s="100"/>
      <c r="N30" s="1"/>
      <c r="O30" s="101"/>
      <c r="P30" s="53"/>
      <c r="Q30" s="47"/>
      <c r="R30" s="51"/>
      <c r="S30" s="52"/>
    </row>
    <row r="31" spans="1:19" s="8" customFormat="1">
      <c r="A31" s="47"/>
      <c r="B31" s="51"/>
      <c r="C31" s="52"/>
      <c r="D31" s="53"/>
      <c r="E31" s="47"/>
      <c r="F31" s="51"/>
      <c r="G31" s="52"/>
      <c r="H31" s="53"/>
      <c r="I31" s="100"/>
      <c r="J31" s="1"/>
      <c r="K31" s="101"/>
      <c r="L31" s="53"/>
      <c r="M31" s="100"/>
      <c r="N31" s="1"/>
      <c r="O31" s="101"/>
      <c r="P31" s="53"/>
      <c r="Q31" s="47"/>
      <c r="R31" s="51"/>
      <c r="S31" s="52"/>
    </row>
    <row r="32" spans="1:19" s="8" customFormat="1">
      <c r="A32" s="47"/>
      <c r="B32" s="51"/>
      <c r="C32" s="52"/>
      <c r="D32" s="53"/>
      <c r="E32" s="47"/>
      <c r="F32" s="51"/>
      <c r="G32" s="52"/>
      <c r="H32" s="53"/>
      <c r="I32" s="100"/>
      <c r="J32" s="1"/>
      <c r="K32" s="101"/>
      <c r="L32" s="53"/>
      <c r="M32" s="100"/>
      <c r="N32" s="1"/>
      <c r="O32" s="101"/>
      <c r="P32" s="53"/>
      <c r="Q32" s="47"/>
      <c r="R32" s="51"/>
      <c r="S32" s="52"/>
    </row>
    <row r="33" spans="1:19" s="8" customFormat="1">
      <c r="A33" s="47"/>
      <c r="B33" s="51"/>
      <c r="C33" s="52"/>
      <c r="D33" s="53"/>
      <c r="E33" s="47"/>
      <c r="F33" s="51"/>
      <c r="G33" s="52"/>
      <c r="H33" s="53"/>
      <c r="I33" s="100"/>
      <c r="J33" s="1"/>
      <c r="K33" s="101"/>
      <c r="L33" s="53"/>
      <c r="M33" s="100"/>
      <c r="N33" s="1"/>
      <c r="O33" s="101"/>
      <c r="P33" s="53"/>
      <c r="Q33" s="47"/>
      <c r="R33" s="51"/>
      <c r="S33" s="52"/>
    </row>
    <row r="34" spans="1:19" s="2" customFormat="1" ht="14.4" thickBot="1">
      <c r="A34" s="56"/>
      <c r="B34" s="57"/>
      <c r="C34" s="58"/>
      <c r="D34" s="53"/>
      <c r="E34" s="56"/>
      <c r="F34" s="57"/>
      <c r="G34" s="58"/>
      <c r="H34" s="53"/>
      <c r="I34" s="56"/>
      <c r="J34" s="57"/>
      <c r="K34" s="58"/>
      <c r="L34" s="53"/>
      <c r="M34" s="56"/>
      <c r="N34" s="57"/>
      <c r="O34" s="58"/>
      <c r="P34" s="53"/>
      <c r="Q34" s="56"/>
      <c r="R34" s="57"/>
      <c r="S34" s="58"/>
    </row>
    <row r="35" spans="1:19" s="2" customFormat="1">
      <c r="A35" s="78">
        <f>COUNTA(A4:A34)</f>
        <v>27</v>
      </c>
      <c r="B35" s="78">
        <v>2</v>
      </c>
      <c r="C35" s="78">
        <f>SUM(A35:B35)</f>
        <v>29</v>
      </c>
      <c r="D35" s="79"/>
      <c r="E35" s="78">
        <f>COUNTA(E4:E34)</f>
        <v>26</v>
      </c>
      <c r="F35" s="78">
        <v>1</v>
      </c>
      <c r="G35" s="78">
        <f>SUM(E35:F35)</f>
        <v>27</v>
      </c>
      <c r="H35" s="79"/>
      <c r="I35" s="78">
        <f>COUNTA(I4:I34)</f>
        <v>26</v>
      </c>
      <c r="J35" s="78">
        <v>2</v>
      </c>
      <c r="K35" s="78">
        <f>SUM(I35:J35)</f>
        <v>28</v>
      </c>
      <c r="L35" s="79"/>
      <c r="M35" s="78">
        <f>COUNTA(M4:M34)</f>
        <v>26</v>
      </c>
      <c r="N35" s="78">
        <v>1</v>
      </c>
      <c r="O35" s="78">
        <f>SUM(M35:N35)</f>
        <v>27</v>
      </c>
      <c r="P35" s="59"/>
      <c r="Q35" s="78">
        <f>COUNTA(Q4:Q34)</f>
        <v>0</v>
      </c>
      <c r="R35" s="78"/>
      <c r="S35" s="78"/>
    </row>
    <row r="36" spans="1:19">
      <c r="A36" s="48"/>
      <c r="B36" s="48"/>
      <c r="C36" s="60" t="s">
        <v>26</v>
      </c>
      <c r="D36" s="61"/>
      <c r="E36" s="107" t="s">
        <v>6</v>
      </c>
      <c r="F36" s="48"/>
      <c r="G36" s="63" t="s">
        <v>7</v>
      </c>
      <c r="H36" s="61"/>
      <c r="I36" s="48"/>
      <c r="J36" s="64" t="s">
        <v>13</v>
      </c>
      <c r="K36" s="48"/>
      <c r="L36" s="61"/>
      <c r="M36" s="48"/>
      <c r="N36" s="48"/>
      <c r="O36" s="48"/>
      <c r="P36" s="61"/>
      <c r="Q36" s="48"/>
      <c r="R36" s="48"/>
      <c r="S36" s="48"/>
    </row>
  </sheetData>
  <mergeCells count="6">
    <mergeCell ref="A1:S1"/>
    <mergeCell ref="Q2:S2"/>
    <mergeCell ref="A2:C2"/>
    <mergeCell ref="E2:G2"/>
    <mergeCell ref="I2:K2"/>
    <mergeCell ref="M2:O2"/>
  </mergeCells>
  <phoneticPr fontId="1" type="noConversion"/>
  <printOptions horizontalCentered="1"/>
  <pageMargins left="0.74803149606299213" right="0.74803149606299213" top="0.78740157480314965" bottom="0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544"/>
  <sheetViews>
    <sheetView view="pageBreakPreview" zoomScale="80" zoomScaleSheetLayoutView="80" workbookViewId="0">
      <pane ySplit="2" topLeftCell="A101" activePane="bottomLeft" state="frozen"/>
      <selection activeCell="B35" sqref="B35"/>
      <selection pane="bottomLeft" activeCell="F543" sqref="F543"/>
    </sheetView>
  </sheetViews>
  <sheetFormatPr defaultColWidth="9" defaultRowHeight="19.8"/>
  <cols>
    <col min="1" max="1" width="11.88671875" style="19" customWidth="1"/>
    <col min="2" max="2" width="9.109375" style="19" customWidth="1"/>
    <col min="3" max="3" width="13.44140625" style="19" customWidth="1"/>
    <col min="4" max="4" width="18.44140625" style="76" customWidth="1"/>
    <col min="5" max="5" width="15.33203125" style="19" customWidth="1"/>
    <col min="6" max="6" width="15.33203125" style="77" customWidth="1"/>
    <col min="7" max="16384" width="9" style="65"/>
  </cols>
  <sheetData>
    <row r="1" spans="1:6" ht="30.75" customHeight="1">
      <c r="A1" s="160" t="s">
        <v>28</v>
      </c>
      <c r="B1" s="160"/>
      <c r="C1" s="160"/>
      <c r="D1" s="160"/>
      <c r="E1" s="160"/>
      <c r="F1" s="160"/>
    </row>
    <row r="2" spans="1:6" ht="19.5" customHeight="1">
      <c r="A2" s="16" t="s">
        <v>14</v>
      </c>
      <c r="B2" s="16" t="s">
        <v>0</v>
      </c>
      <c r="C2" s="16" t="s">
        <v>1</v>
      </c>
      <c r="D2" s="66" t="s">
        <v>2</v>
      </c>
      <c r="E2" s="16" t="s">
        <v>22</v>
      </c>
      <c r="F2" s="16" t="s">
        <v>16</v>
      </c>
    </row>
    <row r="3" spans="1:6" ht="19.5" customHeight="1">
      <c r="A3" s="17">
        <f>'7-1'!$E$1</f>
        <v>701</v>
      </c>
      <c r="B3" s="17" t="str">
        <f>'7名條'!A4</f>
        <v>1</v>
      </c>
      <c r="C3" s="17" t="str">
        <f>'7名條'!B4</f>
        <v>111001</v>
      </c>
      <c r="D3" s="17" t="str">
        <f>'7名條'!C4</f>
        <v>朱瑞宏</v>
      </c>
      <c r="E3" s="18"/>
      <c r="F3" s="18"/>
    </row>
    <row r="4" spans="1:6" ht="19.5" customHeight="1">
      <c r="A4" s="17">
        <f>'7-1'!$E$1</f>
        <v>701</v>
      </c>
      <c r="B4" s="17" t="str">
        <f>'7名條'!A5</f>
        <v>2</v>
      </c>
      <c r="C4" s="17" t="str">
        <f>'7名條'!B5</f>
        <v>111002</v>
      </c>
      <c r="D4" s="17" t="str">
        <f>'7名條'!C5</f>
        <v>呂仁杰</v>
      </c>
      <c r="E4" s="18"/>
      <c r="F4" s="18"/>
    </row>
    <row r="5" spans="1:6" ht="19.5" customHeight="1">
      <c r="A5" s="17">
        <f>'7-1'!$E$1</f>
        <v>701</v>
      </c>
      <c r="B5" s="17" t="str">
        <f>'7名條'!A6</f>
        <v>3</v>
      </c>
      <c r="C5" s="17" t="str">
        <f>'7名條'!B6</f>
        <v>111003</v>
      </c>
      <c r="D5" s="17" t="str">
        <f>'7名條'!C6</f>
        <v>李柏彥</v>
      </c>
      <c r="E5" s="18"/>
      <c r="F5" s="18"/>
    </row>
    <row r="6" spans="1:6" ht="19.5" customHeight="1">
      <c r="A6" s="17">
        <f>'7-1'!$E$1</f>
        <v>701</v>
      </c>
      <c r="B6" s="17" t="str">
        <f>'7名條'!A7</f>
        <v>4</v>
      </c>
      <c r="C6" s="17" t="str">
        <f>'7名條'!B7</f>
        <v>111004</v>
      </c>
      <c r="D6" s="17" t="str">
        <f>'7名條'!C7</f>
        <v>李豐元</v>
      </c>
      <c r="E6" s="18"/>
      <c r="F6" s="18"/>
    </row>
    <row r="7" spans="1:6" ht="19.5" customHeight="1">
      <c r="A7" s="17">
        <f>'7-1'!$E$1</f>
        <v>701</v>
      </c>
      <c r="B7" s="17" t="str">
        <f>'7名條'!A8</f>
        <v>5</v>
      </c>
      <c r="C7" s="17" t="str">
        <f>'7名條'!B8</f>
        <v>111005</v>
      </c>
      <c r="D7" s="17" t="str">
        <f>'7名條'!C8</f>
        <v>周承恩</v>
      </c>
      <c r="E7" s="18"/>
      <c r="F7" s="18"/>
    </row>
    <row r="8" spans="1:6" ht="19.5" customHeight="1">
      <c r="A8" s="17">
        <f>'7-1'!$E$1</f>
        <v>701</v>
      </c>
      <c r="B8" s="17" t="str">
        <f>'7名條'!A9</f>
        <v>6</v>
      </c>
      <c r="C8" s="17" t="str">
        <f>'7名條'!B9</f>
        <v>111006</v>
      </c>
      <c r="D8" s="17" t="str">
        <f>'7名條'!C9</f>
        <v>林東城</v>
      </c>
      <c r="E8" s="18"/>
      <c r="F8" s="18"/>
    </row>
    <row r="9" spans="1:6" ht="19.5" customHeight="1">
      <c r="A9" s="17">
        <f>'7-1'!$E$1</f>
        <v>701</v>
      </c>
      <c r="B9" s="17" t="str">
        <f>'7名條'!A10</f>
        <v>7</v>
      </c>
      <c r="C9" s="17" t="str">
        <f>'7名條'!B10</f>
        <v>111007</v>
      </c>
      <c r="D9" s="17" t="str">
        <f>'7名條'!C10</f>
        <v>林品憲</v>
      </c>
      <c r="E9" s="18"/>
      <c r="F9" s="18"/>
    </row>
    <row r="10" spans="1:6" ht="19.5" customHeight="1">
      <c r="A10" s="17">
        <f>'7-1'!$E$1</f>
        <v>701</v>
      </c>
      <c r="B10" s="17" t="str">
        <f>'7名條'!A11</f>
        <v>8</v>
      </c>
      <c r="C10" s="17" t="str">
        <f>'7名條'!B11</f>
        <v>111008</v>
      </c>
      <c r="D10" s="17" t="str">
        <f>'7名條'!C11</f>
        <v>林賀恩</v>
      </c>
      <c r="E10" s="18"/>
      <c r="F10" s="18"/>
    </row>
    <row r="11" spans="1:6" ht="19.5" customHeight="1">
      <c r="A11" s="17">
        <f>'7-1'!$E$1</f>
        <v>701</v>
      </c>
      <c r="B11" s="17" t="str">
        <f>'7名條'!A12</f>
        <v>9</v>
      </c>
      <c r="C11" s="17" t="str">
        <f>'7名條'!B12</f>
        <v>111009</v>
      </c>
      <c r="D11" s="17" t="str">
        <f>'7名條'!C12</f>
        <v>施威呈</v>
      </c>
      <c r="E11" s="18"/>
      <c r="F11" s="18"/>
    </row>
    <row r="12" spans="1:6" ht="19.5" customHeight="1">
      <c r="A12" s="17">
        <f>'7-1'!$E$1</f>
        <v>701</v>
      </c>
      <c r="B12" s="17" t="str">
        <f>'7名條'!A13</f>
        <v>10</v>
      </c>
      <c r="C12" s="17" t="str">
        <f>'7名條'!B13</f>
        <v>111010</v>
      </c>
      <c r="D12" s="17" t="str">
        <f>'7名條'!C13</f>
        <v>傅鈞偉</v>
      </c>
      <c r="E12" s="18"/>
      <c r="F12" s="18"/>
    </row>
    <row r="13" spans="1:6" ht="19.5" customHeight="1">
      <c r="A13" s="17">
        <f>'7-1'!$E$1</f>
        <v>701</v>
      </c>
      <c r="B13" s="17" t="str">
        <f>'7名條'!A14</f>
        <v>11</v>
      </c>
      <c r="C13" s="17" t="str">
        <f>'7名條'!B14</f>
        <v>111011</v>
      </c>
      <c r="D13" s="17" t="str">
        <f>'7名條'!C14</f>
        <v>黃浩鈞</v>
      </c>
      <c r="E13" s="18"/>
      <c r="F13" s="18"/>
    </row>
    <row r="14" spans="1:6" ht="19.5" customHeight="1">
      <c r="A14" s="17">
        <f>'7-1'!$E$1</f>
        <v>701</v>
      </c>
      <c r="B14" s="17" t="str">
        <f>'7名條'!A15</f>
        <v>12</v>
      </c>
      <c r="C14" s="17" t="str">
        <f>'7名條'!B15</f>
        <v>111012</v>
      </c>
      <c r="D14" s="17" t="str">
        <f>'7名條'!C15</f>
        <v>劉毓璿</v>
      </c>
      <c r="E14" s="18"/>
      <c r="F14" s="18"/>
    </row>
    <row r="15" spans="1:6" ht="19.5" customHeight="1">
      <c r="A15" s="17">
        <f>'7-1'!$E$1</f>
        <v>701</v>
      </c>
      <c r="B15" s="17" t="str">
        <f>'7名條'!A16</f>
        <v>13</v>
      </c>
      <c r="C15" s="17" t="str">
        <f>'7名條'!B16</f>
        <v>111013</v>
      </c>
      <c r="D15" s="17" t="str">
        <f>'7名條'!C16</f>
        <v>鍾凡</v>
      </c>
      <c r="E15" s="18"/>
      <c r="F15" s="18"/>
    </row>
    <row r="16" spans="1:6" ht="19.5" customHeight="1">
      <c r="A16" s="17">
        <f>'7-1'!$E$1</f>
        <v>701</v>
      </c>
      <c r="B16" s="17" t="str">
        <f>'7名條'!A17</f>
        <v>14</v>
      </c>
      <c r="C16" s="17" t="str">
        <f>'7名條'!B17</f>
        <v>111014</v>
      </c>
      <c r="D16" s="17" t="str">
        <f>'7名條'!C17</f>
        <v>簡文皓</v>
      </c>
      <c r="E16" s="18"/>
      <c r="F16" s="18"/>
    </row>
    <row r="17" spans="1:6" ht="19.5" customHeight="1">
      <c r="A17" s="17">
        <f>'7-1'!$E$1</f>
        <v>701</v>
      </c>
      <c r="B17" s="17" t="str">
        <f>'7名條'!A18</f>
        <v>15</v>
      </c>
      <c r="C17" s="17" t="str">
        <f>'7名條'!B18</f>
        <v>111015</v>
      </c>
      <c r="D17" s="17" t="str">
        <f>'7名條'!C18</f>
        <v>羅亞諾</v>
      </c>
      <c r="E17" s="18"/>
      <c r="F17" s="18"/>
    </row>
    <row r="18" spans="1:6" ht="19.5" customHeight="1">
      <c r="A18" s="17">
        <f>'7-1'!$E$1</f>
        <v>701</v>
      </c>
      <c r="B18" s="17" t="str">
        <f>'7名條'!A19</f>
        <v>16</v>
      </c>
      <c r="C18" s="17" t="str">
        <f>'7名條'!B19</f>
        <v>111016</v>
      </c>
      <c r="D18" s="17" t="str">
        <f>'7名條'!C19</f>
        <v>羅郁安</v>
      </c>
      <c r="E18" s="18"/>
      <c r="F18" s="18"/>
    </row>
    <row r="19" spans="1:6" ht="19.5" customHeight="1">
      <c r="A19" s="17">
        <f>'7-1'!$E$1</f>
        <v>701</v>
      </c>
      <c r="B19" s="17" t="str">
        <f>'7名條'!A20</f>
        <v>17</v>
      </c>
      <c r="C19" s="17" t="str">
        <f>'7名條'!B20</f>
        <v>111017</v>
      </c>
      <c r="D19" s="17" t="str">
        <f>'7名條'!C20</f>
        <v>呂紫婷</v>
      </c>
      <c r="E19" s="18"/>
      <c r="F19" s="18"/>
    </row>
    <row r="20" spans="1:6" ht="19.5" customHeight="1">
      <c r="A20" s="17">
        <f>'7-1'!$E$1</f>
        <v>701</v>
      </c>
      <c r="B20" s="17" t="str">
        <f>'7名條'!A21</f>
        <v>18</v>
      </c>
      <c r="C20" s="17" t="str">
        <f>'7名條'!B21</f>
        <v>111018</v>
      </c>
      <c r="D20" s="17" t="str">
        <f>'7名條'!C21</f>
        <v>林汶宣</v>
      </c>
      <c r="E20" s="18"/>
      <c r="F20" s="18"/>
    </row>
    <row r="21" spans="1:6" ht="19.5" customHeight="1">
      <c r="A21" s="17">
        <f>'7-1'!$E$1</f>
        <v>701</v>
      </c>
      <c r="B21" s="17" t="str">
        <f>'7名條'!A22</f>
        <v>19</v>
      </c>
      <c r="C21" s="17" t="str">
        <f>'7名條'!B22</f>
        <v>111019</v>
      </c>
      <c r="D21" s="17" t="str">
        <f>'7名條'!C22</f>
        <v>林馨</v>
      </c>
      <c r="E21" s="18"/>
      <c r="F21" s="18"/>
    </row>
    <row r="22" spans="1:6" ht="19.5" customHeight="1">
      <c r="A22" s="17">
        <f>'7-1'!$E$1</f>
        <v>701</v>
      </c>
      <c r="B22" s="17" t="str">
        <f>'7名條'!A23</f>
        <v>20</v>
      </c>
      <c r="C22" s="17" t="str">
        <f>'7名條'!B23</f>
        <v>111020</v>
      </c>
      <c r="D22" s="17" t="str">
        <f>'7名條'!C23</f>
        <v>施佩君</v>
      </c>
      <c r="E22" s="18"/>
      <c r="F22" s="18"/>
    </row>
    <row r="23" spans="1:6" ht="19.5" customHeight="1">
      <c r="A23" s="17">
        <f>'7-1'!$E$1</f>
        <v>701</v>
      </c>
      <c r="B23" s="17" t="str">
        <f>'7名條'!A24</f>
        <v>21</v>
      </c>
      <c r="C23" s="17" t="str">
        <f>'7名條'!B24</f>
        <v>111021</v>
      </c>
      <c r="D23" s="17" t="str">
        <f>'7名條'!C24</f>
        <v>郭恩妤</v>
      </c>
      <c r="E23" s="18"/>
      <c r="F23" s="18"/>
    </row>
    <row r="24" spans="1:6" ht="19.5" customHeight="1">
      <c r="A24" s="17">
        <f>'7-1'!$E$1</f>
        <v>701</v>
      </c>
      <c r="B24" s="17" t="str">
        <f>'7名條'!A25</f>
        <v>22</v>
      </c>
      <c r="C24" s="17" t="str">
        <f>'7名條'!B25</f>
        <v>111022</v>
      </c>
      <c r="D24" s="17" t="str">
        <f>'7名條'!C25</f>
        <v>郭瑩儀</v>
      </c>
      <c r="E24" s="18"/>
      <c r="F24" s="18"/>
    </row>
    <row r="25" spans="1:6" ht="19.5" customHeight="1">
      <c r="A25" s="17">
        <f>'7-1'!$E$1</f>
        <v>701</v>
      </c>
      <c r="B25" s="17" t="str">
        <f>'7名條'!A26</f>
        <v>23</v>
      </c>
      <c r="C25" s="17" t="str">
        <f>'7名條'!B26</f>
        <v>111023</v>
      </c>
      <c r="D25" s="17" t="str">
        <f>'7名條'!C26</f>
        <v>陳葦庭</v>
      </c>
      <c r="E25" s="18"/>
      <c r="F25" s="18"/>
    </row>
    <row r="26" spans="1:6" ht="19.5" customHeight="1">
      <c r="A26" s="17">
        <f>'7-1'!$E$1</f>
        <v>701</v>
      </c>
      <c r="B26" s="17" t="str">
        <f>'7名條'!A27</f>
        <v>24</v>
      </c>
      <c r="C26" s="17" t="str">
        <f>'7名條'!B27</f>
        <v>111024</v>
      </c>
      <c r="D26" s="17" t="str">
        <f>'7名條'!C27</f>
        <v>黃于庭</v>
      </c>
      <c r="E26" s="18"/>
      <c r="F26" s="18"/>
    </row>
    <row r="27" spans="1:6" ht="19.5" customHeight="1">
      <c r="A27" s="17">
        <f>'7-1'!$E$1</f>
        <v>701</v>
      </c>
      <c r="B27" s="17" t="str">
        <f>'7名條'!A28</f>
        <v>25</v>
      </c>
      <c r="C27" s="17" t="str">
        <f>'7名條'!B28</f>
        <v>111025</v>
      </c>
      <c r="D27" s="17" t="str">
        <f>'7名條'!C28</f>
        <v>葉沁妤</v>
      </c>
      <c r="E27" s="18"/>
      <c r="F27" s="18"/>
    </row>
    <row r="28" spans="1:6" ht="19.5" customHeight="1">
      <c r="A28" s="17">
        <f>'7-1'!$E$1</f>
        <v>701</v>
      </c>
      <c r="B28" s="17">
        <f>'7名條'!A29</f>
        <v>26</v>
      </c>
      <c r="C28" s="17" t="str">
        <f>'7名條'!B29</f>
        <v>111026</v>
      </c>
      <c r="D28" s="17" t="str">
        <f>'7名條'!C29</f>
        <v>鍾采容</v>
      </c>
      <c r="E28" s="18"/>
      <c r="F28" s="18"/>
    </row>
    <row r="29" spans="1:6" ht="19.5" customHeight="1">
      <c r="A29" s="17">
        <f>'7-1'!$E$1</f>
        <v>701</v>
      </c>
      <c r="B29" s="17">
        <f>'7名條'!A30</f>
        <v>27</v>
      </c>
      <c r="C29" s="17" t="str">
        <f>'7名條'!B30</f>
        <v>111053</v>
      </c>
      <c r="D29" s="17" t="str">
        <f>'7名條'!C30</f>
        <v>金文峻</v>
      </c>
      <c r="E29" s="18"/>
      <c r="F29" s="18"/>
    </row>
    <row r="30" spans="1:6" ht="19.5" customHeight="1">
      <c r="A30" s="17">
        <f>'7-1'!$E$1</f>
        <v>701</v>
      </c>
      <c r="B30" s="17">
        <f>'7名條'!A31</f>
        <v>28</v>
      </c>
      <c r="C30" s="17" t="str">
        <f>'7名條'!B31</f>
        <v>111055</v>
      </c>
      <c r="D30" s="17" t="str">
        <f>'7名條'!C31</f>
        <v>陳宜庭</v>
      </c>
      <c r="E30" s="18"/>
      <c r="F30" s="18"/>
    </row>
    <row r="31" spans="1:6" ht="19.5" customHeight="1">
      <c r="A31" s="17">
        <f>'7-1'!$E$1</f>
        <v>701</v>
      </c>
      <c r="B31" s="17">
        <f>'7名條'!A32</f>
        <v>29</v>
      </c>
      <c r="C31" s="17" t="str">
        <f>'7名條'!B32</f>
        <v>111057</v>
      </c>
      <c r="D31" s="17" t="str">
        <f>'7名條'!C32</f>
        <v>陳惠玲</v>
      </c>
      <c r="E31" s="18"/>
      <c r="F31" s="18"/>
    </row>
    <row r="32" spans="1:6" ht="19.5" customHeight="1">
      <c r="A32" s="17"/>
      <c r="B32" s="17"/>
      <c r="C32" s="17"/>
      <c r="D32" s="17"/>
      <c r="E32" s="18"/>
      <c r="F32" s="18"/>
    </row>
    <row r="33" spans="1:6" ht="19.5" customHeight="1">
      <c r="A33" s="17"/>
      <c r="B33" s="17"/>
      <c r="C33" s="17"/>
      <c r="D33" s="17"/>
      <c r="E33" s="18"/>
      <c r="F33" s="18"/>
    </row>
    <row r="34" spans="1:6" ht="19.5" customHeight="1">
      <c r="A34" s="17"/>
      <c r="B34" s="17"/>
      <c r="C34" s="17"/>
      <c r="D34" s="17"/>
      <c r="E34" s="18"/>
      <c r="F34" s="18"/>
    </row>
    <row r="35" spans="1:6" ht="19.5" customHeight="1">
      <c r="A35" s="17"/>
      <c r="B35" s="17"/>
      <c r="C35" s="17"/>
      <c r="D35" s="17"/>
      <c r="E35" s="18"/>
      <c r="F35" s="18"/>
    </row>
    <row r="36" spans="1:6" ht="19.5" customHeight="1">
      <c r="A36" s="17"/>
      <c r="B36" s="17"/>
      <c r="C36" s="17"/>
      <c r="D36" s="67"/>
      <c r="E36" s="18"/>
      <c r="F36" s="18"/>
    </row>
    <row r="37" spans="1:6" ht="19.5" customHeight="1">
      <c r="A37" s="16"/>
      <c r="B37" s="18"/>
      <c r="C37" s="18"/>
      <c r="D37" s="68"/>
      <c r="E37" s="18"/>
      <c r="F37" s="18"/>
    </row>
    <row r="38" spans="1:6" ht="19.5" customHeight="1">
      <c r="A38" s="157" t="s">
        <v>27</v>
      </c>
      <c r="B38" s="158"/>
      <c r="C38" s="158"/>
      <c r="D38" s="158"/>
      <c r="E38" s="158"/>
      <c r="F38" s="159"/>
    </row>
    <row r="39" spans="1:6" ht="19.5" customHeight="1">
      <c r="A39" s="17">
        <f>'7-2'!$E$1</f>
        <v>702</v>
      </c>
      <c r="B39" s="17" t="str">
        <f>'7名條'!E4</f>
        <v>1</v>
      </c>
      <c r="C39" s="17" t="str">
        <f>'7名條'!F4</f>
        <v>111027</v>
      </c>
      <c r="D39" s="17" t="str">
        <f>'7名條'!G4</f>
        <v>古亞弘</v>
      </c>
      <c r="E39" s="16"/>
      <c r="F39" s="69"/>
    </row>
    <row r="40" spans="1:6" ht="19.5" customHeight="1">
      <c r="A40" s="17">
        <f>'7-2'!$E$1</f>
        <v>702</v>
      </c>
      <c r="B40" s="17" t="str">
        <f>'7名條'!E5</f>
        <v>2</v>
      </c>
      <c r="C40" s="17" t="str">
        <f>'7名條'!F5</f>
        <v>111028</v>
      </c>
      <c r="D40" s="17" t="str">
        <f>'7名條'!G5</f>
        <v>余楷恩</v>
      </c>
      <c r="E40" s="16"/>
      <c r="F40" s="69"/>
    </row>
    <row r="41" spans="1:6" ht="19.5" customHeight="1">
      <c r="A41" s="17">
        <f>'7-2'!$E$1</f>
        <v>702</v>
      </c>
      <c r="B41" s="17" t="str">
        <f>'7名條'!E6</f>
        <v>3</v>
      </c>
      <c r="C41" s="17" t="str">
        <f>'7名條'!F6</f>
        <v>111029</v>
      </c>
      <c r="D41" s="17" t="str">
        <f>'7名條'!G6</f>
        <v>吳鈺凱</v>
      </c>
      <c r="E41" s="16"/>
      <c r="F41" s="69"/>
    </row>
    <row r="42" spans="1:6" ht="19.5" customHeight="1">
      <c r="A42" s="17">
        <f>'7-2'!$E$1</f>
        <v>702</v>
      </c>
      <c r="B42" s="17" t="str">
        <f>'7名條'!E7</f>
        <v>4</v>
      </c>
      <c r="C42" s="17" t="str">
        <f>'7名條'!F7</f>
        <v>111030</v>
      </c>
      <c r="D42" s="17" t="str">
        <f>'7名條'!G7</f>
        <v>杜震武</v>
      </c>
      <c r="E42" s="16"/>
      <c r="F42" s="69"/>
    </row>
    <row r="43" spans="1:6" ht="19.5" customHeight="1">
      <c r="A43" s="17">
        <f>'7-2'!$E$1</f>
        <v>702</v>
      </c>
      <c r="B43" s="17" t="str">
        <f>'7名條'!E8</f>
        <v>5</v>
      </c>
      <c r="C43" s="17">
        <f>'7名條'!F8</f>
        <v>0</v>
      </c>
      <c r="D43" s="17">
        <f>'7名條'!G8</f>
        <v>0</v>
      </c>
      <c r="E43" s="16"/>
      <c r="F43" s="69"/>
    </row>
    <row r="44" spans="1:6" ht="19.5" customHeight="1">
      <c r="A44" s="17">
        <f>'7-2'!$E$1</f>
        <v>702</v>
      </c>
      <c r="B44" s="17" t="str">
        <f>'7名條'!E9</f>
        <v>6</v>
      </c>
      <c r="C44" s="17" t="str">
        <f>'7名條'!F9</f>
        <v>111032</v>
      </c>
      <c r="D44" s="17" t="str">
        <f>'7名條'!G9</f>
        <v>林宥鈞</v>
      </c>
      <c r="E44" s="16"/>
      <c r="F44" s="69"/>
    </row>
    <row r="45" spans="1:6" ht="19.5" customHeight="1">
      <c r="A45" s="17">
        <f>'7-2'!$E$1</f>
        <v>702</v>
      </c>
      <c r="B45" s="17" t="str">
        <f>'7名條'!E10</f>
        <v>7</v>
      </c>
      <c r="C45" s="17" t="str">
        <f>'7名條'!F10</f>
        <v>111033</v>
      </c>
      <c r="D45" s="17" t="str">
        <f>'7名條'!G10</f>
        <v>邱羿睿</v>
      </c>
      <c r="E45" s="16"/>
      <c r="F45" s="69"/>
    </row>
    <row r="46" spans="1:6" ht="19.5" customHeight="1">
      <c r="A46" s="17">
        <f>'7-2'!$E$1</f>
        <v>702</v>
      </c>
      <c r="B46" s="17" t="str">
        <f>'7名條'!E11</f>
        <v>8</v>
      </c>
      <c r="C46" s="17" t="str">
        <f>'7名條'!F11</f>
        <v>111034</v>
      </c>
      <c r="D46" s="17" t="str">
        <f>'7名條'!G11</f>
        <v>施璟榮</v>
      </c>
      <c r="E46" s="16"/>
      <c r="F46" s="69"/>
    </row>
    <row r="47" spans="1:6" ht="19.5" customHeight="1">
      <c r="A47" s="17">
        <f>'7-2'!$E$1</f>
        <v>702</v>
      </c>
      <c r="B47" s="17" t="str">
        <f>'7名條'!E12</f>
        <v>9</v>
      </c>
      <c r="C47" s="17" t="str">
        <f>'7名條'!F12</f>
        <v>111035</v>
      </c>
      <c r="D47" s="17" t="str">
        <f>'7名條'!G12</f>
        <v>柏芃霖</v>
      </c>
      <c r="E47" s="16"/>
      <c r="F47" s="69"/>
    </row>
    <row r="48" spans="1:6" ht="19.5" customHeight="1">
      <c r="A48" s="17">
        <f>'7-2'!$E$1</f>
        <v>702</v>
      </c>
      <c r="B48" s="17" t="str">
        <f>'7名條'!E13</f>
        <v>10</v>
      </c>
      <c r="C48" s="17" t="str">
        <f>'7名條'!F13</f>
        <v>111036</v>
      </c>
      <c r="D48" s="17" t="str">
        <f>'7名條'!G13</f>
        <v>張文榮</v>
      </c>
      <c r="E48" s="16"/>
      <c r="F48" s="69"/>
    </row>
    <row r="49" spans="1:6" ht="19.5" customHeight="1">
      <c r="A49" s="17">
        <f>'7-2'!$E$1</f>
        <v>702</v>
      </c>
      <c r="B49" s="17" t="str">
        <f>'7名條'!E14</f>
        <v>11</v>
      </c>
      <c r="C49" s="17" t="str">
        <f>'7名條'!F14</f>
        <v>111037</v>
      </c>
      <c r="D49" s="17" t="str">
        <f>'7名條'!G14</f>
        <v>郭恩均</v>
      </c>
      <c r="E49" s="16"/>
      <c r="F49" s="69"/>
    </row>
    <row r="50" spans="1:6" ht="19.5" customHeight="1">
      <c r="A50" s="17">
        <f>'7-2'!$E$1</f>
        <v>702</v>
      </c>
      <c r="B50" s="17" t="str">
        <f>'7名條'!E15</f>
        <v>12</v>
      </c>
      <c r="C50" s="17" t="str">
        <f>'7名條'!F15</f>
        <v>111038</v>
      </c>
      <c r="D50" s="17" t="str">
        <f>'7名條'!G15</f>
        <v>葉基弘</v>
      </c>
      <c r="E50" s="16"/>
      <c r="F50" s="69"/>
    </row>
    <row r="51" spans="1:6" ht="19.5" customHeight="1">
      <c r="A51" s="17">
        <f>'7-2'!$E$1</f>
        <v>702</v>
      </c>
      <c r="B51" s="17" t="str">
        <f>'7名條'!E16</f>
        <v>13</v>
      </c>
      <c r="C51" s="17" t="str">
        <f>'7名條'!F16</f>
        <v>111039</v>
      </c>
      <c r="D51" s="17" t="str">
        <f>'7名條'!G16</f>
        <v>劉正賢</v>
      </c>
      <c r="E51" s="16"/>
      <c r="F51" s="69"/>
    </row>
    <row r="52" spans="1:6" ht="19.5" customHeight="1">
      <c r="A52" s="17">
        <f>'7-2'!$E$1</f>
        <v>702</v>
      </c>
      <c r="B52" s="17" t="str">
        <f>'7名條'!E17</f>
        <v>14</v>
      </c>
      <c r="C52" s="17" t="str">
        <f>'7名條'!F17</f>
        <v>111040</v>
      </c>
      <c r="D52" s="17" t="str">
        <f>'7名條'!G17</f>
        <v>劉宗訓</v>
      </c>
      <c r="E52" s="16"/>
      <c r="F52" s="69"/>
    </row>
    <row r="53" spans="1:6" ht="19.5" customHeight="1">
      <c r="A53" s="17">
        <f>'7-2'!$E$1</f>
        <v>702</v>
      </c>
      <c r="B53" s="17" t="str">
        <f>'7名條'!E18</f>
        <v>15</v>
      </c>
      <c r="C53" s="17" t="str">
        <f>'7名條'!F18</f>
        <v>111041</v>
      </c>
      <c r="D53" s="17" t="str">
        <f>'7名條'!G18</f>
        <v>蔡一鉦</v>
      </c>
      <c r="E53" s="16"/>
      <c r="F53" s="69"/>
    </row>
    <row r="54" spans="1:6" ht="19.5" customHeight="1">
      <c r="A54" s="17">
        <f>'7-2'!$E$1</f>
        <v>702</v>
      </c>
      <c r="B54" s="17" t="str">
        <f>'7名條'!E19</f>
        <v>16</v>
      </c>
      <c r="C54" s="17" t="str">
        <f>'7名條'!F19</f>
        <v>111042</v>
      </c>
      <c r="D54" s="17" t="str">
        <f>'7名條'!G19</f>
        <v>蘇宗城</v>
      </c>
      <c r="E54" s="16"/>
      <c r="F54" s="69"/>
    </row>
    <row r="55" spans="1:6" ht="19.5" customHeight="1">
      <c r="A55" s="17">
        <f>'7-2'!$E$1</f>
        <v>702</v>
      </c>
      <c r="B55" s="17" t="str">
        <f>'7名條'!E20</f>
        <v>17</v>
      </c>
      <c r="C55" s="17" t="str">
        <f>'7名條'!F20</f>
        <v>111043</v>
      </c>
      <c r="D55" s="17" t="str">
        <f>'7名條'!G20</f>
        <v>吳文庭</v>
      </c>
      <c r="E55" s="16"/>
      <c r="F55" s="69"/>
    </row>
    <row r="56" spans="1:6" ht="19.5" customHeight="1">
      <c r="A56" s="17">
        <f>'7-2'!$E$1</f>
        <v>702</v>
      </c>
      <c r="B56" s="17" t="str">
        <f>'7名條'!E21</f>
        <v>18</v>
      </c>
      <c r="C56" s="17" t="str">
        <f>'7名條'!F21</f>
        <v>111044</v>
      </c>
      <c r="D56" s="17" t="str">
        <f>'7名條'!G21</f>
        <v>李婕瑀</v>
      </c>
      <c r="E56" s="16"/>
      <c r="F56" s="69"/>
    </row>
    <row r="57" spans="1:6" ht="19.5" customHeight="1">
      <c r="A57" s="17">
        <f>'7-2'!$E$1</f>
        <v>702</v>
      </c>
      <c r="B57" s="17" t="str">
        <f>'7名條'!E22</f>
        <v>19</v>
      </c>
      <c r="C57" s="17" t="str">
        <f>'7名條'!F22</f>
        <v>111045</v>
      </c>
      <c r="D57" s="17" t="str">
        <f>'7名條'!G22</f>
        <v>徐妤瑄</v>
      </c>
      <c r="E57" s="16"/>
      <c r="F57" s="69"/>
    </row>
    <row r="58" spans="1:6" ht="19.5" customHeight="1">
      <c r="A58" s="17">
        <f>'7-2'!$E$1</f>
        <v>702</v>
      </c>
      <c r="B58" s="17" t="str">
        <f>'7名條'!E23</f>
        <v>20</v>
      </c>
      <c r="C58" s="17" t="str">
        <f>'7名條'!F23</f>
        <v>111046</v>
      </c>
      <c r="D58" s="17" t="str">
        <f>'7名條'!G23</f>
        <v>許瑀羽</v>
      </c>
      <c r="E58" s="16"/>
      <c r="F58" s="69"/>
    </row>
    <row r="59" spans="1:6" ht="19.5" customHeight="1">
      <c r="A59" s="17">
        <f>'7-2'!$E$1</f>
        <v>702</v>
      </c>
      <c r="B59" s="17" t="str">
        <f>'7名條'!E24</f>
        <v>21</v>
      </c>
      <c r="C59" s="17" t="str">
        <f>'7名條'!F24</f>
        <v>111047</v>
      </c>
      <c r="D59" s="17" t="str">
        <f>'7名條'!G24</f>
        <v>温淨心</v>
      </c>
      <c r="E59" s="16"/>
      <c r="F59" s="69"/>
    </row>
    <row r="60" spans="1:6" ht="19.5" customHeight="1">
      <c r="A60" s="17">
        <f>'7-2'!$E$1</f>
        <v>702</v>
      </c>
      <c r="B60" s="17" t="str">
        <f>'7名條'!E25</f>
        <v>22</v>
      </c>
      <c r="C60" s="17" t="str">
        <f>'7名條'!F25</f>
        <v>111048</v>
      </c>
      <c r="D60" s="17" t="str">
        <f>'7名條'!G25</f>
        <v>游依芬</v>
      </c>
      <c r="E60" s="16"/>
      <c r="F60" s="69"/>
    </row>
    <row r="61" spans="1:6" ht="19.5" customHeight="1">
      <c r="A61" s="17">
        <f>'7-2'!$E$1</f>
        <v>702</v>
      </c>
      <c r="B61" s="17" t="str">
        <f>'7名條'!E26</f>
        <v>23</v>
      </c>
      <c r="C61" s="17" t="str">
        <f>'7名條'!F26</f>
        <v>111049</v>
      </c>
      <c r="D61" s="17" t="str">
        <f>'7名條'!G26</f>
        <v>楊姍芸</v>
      </c>
      <c r="E61" s="16"/>
      <c r="F61" s="69"/>
    </row>
    <row r="62" spans="1:6" ht="19.5" customHeight="1">
      <c r="A62" s="17">
        <f>'7-2'!$E$1</f>
        <v>702</v>
      </c>
      <c r="B62" s="17" t="str">
        <f>'7名條'!E27</f>
        <v>24</v>
      </c>
      <c r="C62" s="17" t="str">
        <f>'7名條'!F27</f>
        <v>111050</v>
      </c>
      <c r="D62" s="17" t="str">
        <f>'7名條'!G27</f>
        <v>詹詩芃</v>
      </c>
      <c r="E62" s="16"/>
      <c r="F62" s="69"/>
    </row>
    <row r="63" spans="1:6" ht="19.5" customHeight="1">
      <c r="A63" s="17">
        <f>'7-2'!$E$1</f>
        <v>702</v>
      </c>
      <c r="B63" s="17" t="str">
        <f>'7名條'!E28</f>
        <v>25</v>
      </c>
      <c r="C63" s="17" t="str">
        <f>'7名條'!F28</f>
        <v>111051</v>
      </c>
      <c r="D63" s="17" t="str">
        <f>'7名條'!G28</f>
        <v>劉婧</v>
      </c>
      <c r="E63" s="16"/>
      <c r="F63" s="69"/>
    </row>
    <row r="64" spans="1:6" ht="19.5" customHeight="1">
      <c r="A64" s="17">
        <f>'7-2'!$E$1</f>
        <v>702</v>
      </c>
      <c r="B64" s="17">
        <f>'7名條'!E29</f>
        <v>26</v>
      </c>
      <c r="C64" s="17" t="str">
        <f>'7名條'!F29</f>
        <v>111052</v>
      </c>
      <c r="D64" s="17" t="str">
        <f>'7名條'!G29</f>
        <v>鄭儀安</v>
      </c>
      <c r="E64" s="16"/>
      <c r="F64" s="69"/>
    </row>
    <row r="65" spans="1:6" ht="19.5" customHeight="1">
      <c r="A65" s="17">
        <f>'7-2'!$E$1</f>
        <v>702</v>
      </c>
      <c r="B65" s="17">
        <f>'7名條'!E30</f>
        <v>27</v>
      </c>
      <c r="C65" s="17" t="str">
        <f>'7名條'!F30</f>
        <v>111054</v>
      </c>
      <c r="D65" s="17" t="str">
        <f>'7名條'!G30</f>
        <v>林彥鈞</v>
      </c>
      <c r="E65" s="16"/>
      <c r="F65" s="69"/>
    </row>
    <row r="66" spans="1:6" ht="19.5" customHeight="1">
      <c r="A66" s="17">
        <f>'7-2'!$E$1</f>
        <v>702</v>
      </c>
      <c r="B66" s="17">
        <f>'7名條'!E31</f>
        <v>0</v>
      </c>
      <c r="C66" s="17" t="str">
        <f>'7名條'!F31</f>
        <v>111056</v>
      </c>
      <c r="D66" s="17" t="str">
        <f>'7名條'!G31</f>
        <v>卓嘉雲</v>
      </c>
      <c r="E66" s="16"/>
      <c r="F66" s="69"/>
    </row>
    <row r="67" spans="1:6" ht="19.5" customHeight="1">
      <c r="A67" s="17">
        <f>'7-2'!$E$1</f>
        <v>702</v>
      </c>
      <c r="B67" s="17">
        <f>'7名條'!E32</f>
        <v>0</v>
      </c>
      <c r="C67" s="17" t="str">
        <f>'7名條'!F32</f>
        <v>111058</v>
      </c>
      <c r="D67" s="17" t="str">
        <f>'7名條'!G32</f>
        <v>李欣倪</v>
      </c>
      <c r="E67" s="16"/>
      <c r="F67" s="69"/>
    </row>
    <row r="68" spans="1:6" ht="19.5" customHeight="1">
      <c r="A68" s="17">
        <f>'7-2'!$E$1</f>
        <v>702</v>
      </c>
      <c r="B68" s="17">
        <f>'7名條'!E33</f>
        <v>0</v>
      </c>
      <c r="C68" s="17">
        <f>'7名條'!F33</f>
        <v>0</v>
      </c>
      <c r="D68" s="17">
        <f>'7名條'!G33</f>
        <v>0</v>
      </c>
      <c r="E68" s="16"/>
      <c r="F68" s="69"/>
    </row>
    <row r="69" spans="1:6" ht="19.5" customHeight="1">
      <c r="A69" s="17"/>
      <c r="B69" s="17"/>
      <c r="C69" s="17"/>
      <c r="D69" s="17"/>
      <c r="E69" s="16"/>
      <c r="F69" s="69"/>
    </row>
    <row r="70" spans="1:6" ht="19.5" customHeight="1">
      <c r="A70" s="17"/>
      <c r="B70" s="17"/>
      <c r="C70" s="17"/>
      <c r="D70" s="17"/>
      <c r="E70" s="16"/>
      <c r="F70" s="69"/>
    </row>
    <row r="71" spans="1:6" ht="19.5" customHeight="1">
      <c r="A71" s="16"/>
      <c r="B71" s="16"/>
      <c r="C71" s="45"/>
      <c r="D71" s="71"/>
      <c r="E71" s="16"/>
      <c r="F71" s="69"/>
    </row>
    <row r="72" spans="1:6" ht="19.5" customHeight="1">
      <c r="A72" s="16"/>
      <c r="B72" s="16"/>
      <c r="C72" s="45"/>
      <c r="D72" s="71"/>
      <c r="E72" s="16"/>
      <c r="F72" s="69"/>
    </row>
    <row r="73" spans="1:6" ht="19.5" customHeight="1">
      <c r="A73" s="16"/>
      <c r="B73" s="16"/>
      <c r="C73" s="45"/>
      <c r="D73" s="71"/>
      <c r="E73" s="16"/>
      <c r="F73" s="18"/>
    </row>
    <row r="74" spans="1:6" ht="19.5" customHeight="1">
      <c r="A74" s="157" t="str">
        <f>A38</f>
        <v>※請任課老師將成績表於7月12日中午前繳回教務處，謝謝!!</v>
      </c>
      <c r="B74" s="158"/>
      <c r="C74" s="158"/>
      <c r="D74" s="158"/>
      <c r="E74" s="158"/>
      <c r="F74" s="159"/>
    </row>
    <row r="75" spans="1:6" ht="19.5" customHeight="1">
      <c r="A75" s="17">
        <f>'7-3'!$E$1</f>
        <v>703</v>
      </c>
      <c r="B75" s="17" t="str">
        <f>'7名條'!I4</f>
        <v>1</v>
      </c>
      <c r="C75" s="17">
        <f>'7名條'!J4</f>
        <v>0</v>
      </c>
      <c r="D75" s="17">
        <f>'7名條'!K4</f>
        <v>0</v>
      </c>
      <c r="E75" s="16"/>
      <c r="F75" s="69"/>
    </row>
    <row r="76" spans="1:6" ht="19.5" customHeight="1">
      <c r="A76" s="17">
        <f>'7-3'!$E$1</f>
        <v>703</v>
      </c>
      <c r="B76" s="17" t="str">
        <f>'7名條'!I5</f>
        <v>2</v>
      </c>
      <c r="C76" s="17">
        <f>'7名條'!J5</f>
        <v>0</v>
      </c>
      <c r="D76" s="17">
        <f>'7名條'!K5</f>
        <v>0</v>
      </c>
      <c r="E76" s="16"/>
      <c r="F76" s="69"/>
    </row>
    <row r="77" spans="1:6" ht="19.5" customHeight="1">
      <c r="A77" s="17">
        <f>'7-3'!$E$1</f>
        <v>703</v>
      </c>
      <c r="B77" s="17" t="str">
        <f>'7名條'!I6</f>
        <v>3</v>
      </c>
      <c r="C77" s="17">
        <f>'7名條'!J6</f>
        <v>0</v>
      </c>
      <c r="D77" s="17">
        <f>'7名條'!K6</f>
        <v>0</v>
      </c>
      <c r="E77" s="16"/>
      <c r="F77" s="69"/>
    </row>
    <row r="78" spans="1:6" ht="19.5" customHeight="1">
      <c r="A78" s="17">
        <f>'7-3'!$E$1</f>
        <v>703</v>
      </c>
      <c r="B78" s="17" t="str">
        <f>'7名條'!I7</f>
        <v>4</v>
      </c>
      <c r="C78" s="17">
        <f>'7名條'!J7</f>
        <v>0</v>
      </c>
      <c r="D78" s="17">
        <f>'7名條'!K7</f>
        <v>0</v>
      </c>
      <c r="E78" s="16"/>
      <c r="F78" s="69"/>
    </row>
    <row r="79" spans="1:6" ht="19.5" customHeight="1">
      <c r="A79" s="17">
        <f>'7-3'!$E$1</f>
        <v>703</v>
      </c>
      <c r="B79" s="17" t="str">
        <f>'7名條'!I8</f>
        <v>5</v>
      </c>
      <c r="C79" s="17">
        <f>'7名條'!J8</f>
        <v>0</v>
      </c>
      <c r="D79" s="17">
        <f>'7名條'!K8</f>
        <v>0</v>
      </c>
      <c r="E79" s="16"/>
      <c r="F79" s="16"/>
    </row>
    <row r="80" spans="1:6" ht="19.5" customHeight="1">
      <c r="A80" s="17">
        <f>'7-3'!$E$1</f>
        <v>703</v>
      </c>
      <c r="B80" s="17" t="str">
        <f>'7名條'!I9</f>
        <v>6</v>
      </c>
      <c r="C80" s="17">
        <f>'7名條'!J9</f>
        <v>0</v>
      </c>
      <c r="D80" s="17">
        <f>'7名條'!K9</f>
        <v>0</v>
      </c>
      <c r="E80" s="16"/>
      <c r="F80" s="69"/>
    </row>
    <row r="81" spans="1:13" ht="19.5" customHeight="1">
      <c r="A81" s="17">
        <f>'7-3'!$E$1</f>
        <v>703</v>
      </c>
      <c r="B81" s="17" t="str">
        <f>'7名條'!I10</f>
        <v>7</v>
      </c>
      <c r="C81" s="17">
        <f>'7名條'!J10</f>
        <v>0</v>
      </c>
      <c r="D81" s="17">
        <f>'7名條'!K10</f>
        <v>0</v>
      </c>
      <c r="E81" s="16"/>
      <c r="F81" s="69"/>
    </row>
    <row r="82" spans="1:13" ht="19.5" customHeight="1">
      <c r="A82" s="17">
        <f>'7-3'!$E$1</f>
        <v>703</v>
      </c>
      <c r="B82" s="17" t="str">
        <f>'7名條'!I11</f>
        <v>8</v>
      </c>
      <c r="C82" s="17">
        <f>'7名條'!J11</f>
        <v>0</v>
      </c>
      <c r="D82" s="17">
        <f>'7名條'!K11</f>
        <v>0</v>
      </c>
      <c r="E82" s="16"/>
      <c r="F82" s="69"/>
    </row>
    <row r="83" spans="1:13" ht="19.5" customHeight="1">
      <c r="A83" s="17">
        <f>'7-3'!$E$1</f>
        <v>703</v>
      </c>
      <c r="B83" s="17" t="str">
        <f>'7名條'!I12</f>
        <v>9</v>
      </c>
      <c r="C83" s="17">
        <f>'7名條'!J12</f>
        <v>0</v>
      </c>
      <c r="D83" s="17">
        <f>'7名條'!K12</f>
        <v>0</v>
      </c>
      <c r="E83" s="16"/>
      <c r="F83" s="69"/>
    </row>
    <row r="84" spans="1:13" ht="19.5" customHeight="1">
      <c r="A84" s="17">
        <f>'7-3'!$E$1</f>
        <v>703</v>
      </c>
      <c r="B84" s="17" t="str">
        <f>'7名條'!I13</f>
        <v>10</v>
      </c>
      <c r="C84" s="17">
        <f>'7名條'!J13</f>
        <v>0</v>
      </c>
      <c r="D84" s="17">
        <f>'7名條'!K13</f>
        <v>0</v>
      </c>
      <c r="E84" s="16"/>
      <c r="F84" s="69"/>
    </row>
    <row r="85" spans="1:13" ht="19.5" customHeight="1">
      <c r="A85" s="17">
        <f>'7-3'!$E$1</f>
        <v>703</v>
      </c>
      <c r="B85" s="17" t="str">
        <f>'7名條'!I14</f>
        <v>11</v>
      </c>
      <c r="C85" s="17">
        <f>'7名條'!J14</f>
        <v>0</v>
      </c>
      <c r="D85" s="17">
        <f>'7名條'!K14</f>
        <v>0</v>
      </c>
      <c r="E85" s="16"/>
      <c r="F85" s="69"/>
      <c r="I85" s="72"/>
      <c r="J85" s="72"/>
      <c r="K85" s="72"/>
      <c r="L85" s="72"/>
      <c r="M85" s="72"/>
    </row>
    <row r="86" spans="1:13" ht="19.5" customHeight="1">
      <c r="A86" s="17">
        <f>'7-3'!$E$1</f>
        <v>703</v>
      </c>
      <c r="B86" s="17" t="str">
        <f>'7名條'!I15</f>
        <v>12</v>
      </c>
      <c r="C86" s="17">
        <f>'7名條'!J15</f>
        <v>0</v>
      </c>
      <c r="D86" s="17">
        <f>'7名條'!K15</f>
        <v>0</v>
      </c>
      <c r="E86" s="16"/>
      <c r="F86" s="69"/>
    </row>
    <row r="87" spans="1:13" ht="19.5" customHeight="1">
      <c r="A87" s="17">
        <f>'7-3'!$E$1</f>
        <v>703</v>
      </c>
      <c r="B87" s="17" t="str">
        <f>'7名條'!I16</f>
        <v>13</v>
      </c>
      <c r="C87" s="17">
        <f>'7名條'!J16</f>
        <v>0</v>
      </c>
      <c r="D87" s="17">
        <f>'7名條'!K16</f>
        <v>0</v>
      </c>
      <c r="E87" s="16"/>
      <c r="F87" s="69"/>
    </row>
    <row r="88" spans="1:13" ht="19.5" customHeight="1">
      <c r="A88" s="17">
        <f>'7-3'!$E$1</f>
        <v>703</v>
      </c>
      <c r="B88" s="17" t="str">
        <f>'7名條'!I17</f>
        <v>14</v>
      </c>
      <c r="C88" s="17">
        <f>'7名條'!J17</f>
        <v>0</v>
      </c>
      <c r="D88" s="17">
        <f>'7名條'!K17</f>
        <v>0</v>
      </c>
      <c r="E88" s="16"/>
      <c r="F88" s="69"/>
    </row>
    <row r="89" spans="1:13" ht="19.5" customHeight="1">
      <c r="A89" s="17">
        <f>'7-3'!$E$1</f>
        <v>703</v>
      </c>
      <c r="B89" s="17" t="str">
        <f>'7名條'!I18</f>
        <v>15</v>
      </c>
      <c r="C89" s="17">
        <f>'7名條'!J18</f>
        <v>0</v>
      </c>
      <c r="D89" s="17">
        <f>'7名條'!K18</f>
        <v>0</v>
      </c>
      <c r="E89" s="16"/>
      <c r="F89" s="69"/>
    </row>
    <row r="90" spans="1:13" ht="19.5" customHeight="1">
      <c r="A90" s="17">
        <f>'7-3'!$E$1</f>
        <v>703</v>
      </c>
      <c r="B90" s="17" t="str">
        <f>'7名條'!I19</f>
        <v>16</v>
      </c>
      <c r="C90" s="17">
        <f>'7名條'!J19</f>
        <v>0</v>
      </c>
      <c r="D90" s="17">
        <f>'7名條'!K19</f>
        <v>0</v>
      </c>
      <c r="E90" s="16"/>
      <c r="F90" s="69"/>
    </row>
    <row r="91" spans="1:13" ht="19.5" customHeight="1">
      <c r="A91" s="17">
        <f>'7-3'!$E$1</f>
        <v>703</v>
      </c>
      <c r="B91" s="17" t="str">
        <f>'7名條'!I20</f>
        <v>17</v>
      </c>
      <c r="C91" s="17">
        <f>'7名條'!J20</f>
        <v>0</v>
      </c>
      <c r="D91" s="17">
        <f>'7名條'!K20</f>
        <v>0</v>
      </c>
      <c r="E91" s="16"/>
      <c r="F91" s="69"/>
    </row>
    <row r="92" spans="1:13" ht="19.5" customHeight="1">
      <c r="A92" s="17">
        <f>'7-3'!$E$1</f>
        <v>703</v>
      </c>
      <c r="B92" s="17" t="str">
        <f>'7名條'!I21</f>
        <v>18</v>
      </c>
      <c r="C92" s="17">
        <f>'7名條'!J21</f>
        <v>0</v>
      </c>
      <c r="D92" s="17">
        <f>'7名條'!K21</f>
        <v>0</v>
      </c>
      <c r="E92" s="16"/>
      <c r="F92" s="69"/>
    </row>
    <row r="93" spans="1:13" ht="19.5" customHeight="1">
      <c r="A93" s="17">
        <f>'7-3'!$E$1</f>
        <v>703</v>
      </c>
      <c r="B93" s="17" t="str">
        <f>'7名條'!I22</f>
        <v>19</v>
      </c>
      <c r="C93" s="17">
        <f>'7名條'!J22</f>
        <v>0</v>
      </c>
      <c r="D93" s="17">
        <f>'7名條'!K22</f>
        <v>0</v>
      </c>
      <c r="E93" s="16"/>
      <c r="F93" s="69"/>
    </row>
    <row r="94" spans="1:13" ht="19.5" customHeight="1">
      <c r="A94" s="17">
        <f>'7-3'!$E$1</f>
        <v>703</v>
      </c>
      <c r="B94" s="17" t="str">
        <f>'7名條'!I23</f>
        <v>20</v>
      </c>
      <c r="C94" s="17">
        <f>'7名條'!J23</f>
        <v>0</v>
      </c>
      <c r="D94" s="17">
        <f>'7名條'!K23</f>
        <v>0</v>
      </c>
      <c r="E94" s="16"/>
      <c r="F94" s="69"/>
    </row>
    <row r="95" spans="1:13" ht="19.5" customHeight="1">
      <c r="A95" s="17">
        <f>'7-3'!$E$1</f>
        <v>703</v>
      </c>
      <c r="B95" s="17" t="str">
        <f>'7名條'!I24</f>
        <v>21</v>
      </c>
      <c r="C95" s="17">
        <f>'7名條'!J24</f>
        <v>0</v>
      </c>
      <c r="D95" s="17">
        <f>'7名條'!K24</f>
        <v>0</v>
      </c>
      <c r="E95" s="16"/>
      <c r="F95" s="69"/>
    </row>
    <row r="96" spans="1:13" ht="19.5" customHeight="1">
      <c r="A96" s="17">
        <f>'7-3'!$E$1</f>
        <v>703</v>
      </c>
      <c r="B96" s="17" t="str">
        <f>'7名條'!I25</f>
        <v>22</v>
      </c>
      <c r="C96" s="17">
        <f>'7名條'!J25</f>
        <v>0</v>
      </c>
      <c r="D96" s="17">
        <f>'7名條'!K25</f>
        <v>0</v>
      </c>
      <c r="E96" s="16"/>
      <c r="F96" s="69"/>
    </row>
    <row r="97" spans="1:6" ht="19.5" customHeight="1">
      <c r="A97" s="17">
        <f>'7-3'!$E$1</f>
        <v>703</v>
      </c>
      <c r="B97" s="17" t="str">
        <f>'7名條'!I26</f>
        <v>23</v>
      </c>
      <c r="C97" s="17">
        <f>'7名條'!J26</f>
        <v>0</v>
      </c>
      <c r="D97" s="17">
        <f>'7名條'!K26</f>
        <v>0</v>
      </c>
      <c r="E97" s="16"/>
      <c r="F97" s="69"/>
    </row>
    <row r="98" spans="1:6" ht="19.5" customHeight="1">
      <c r="A98" s="17">
        <f>'7-3'!$E$1</f>
        <v>703</v>
      </c>
      <c r="B98" s="17">
        <f>'7名條'!I27</f>
        <v>24</v>
      </c>
      <c r="C98" s="17">
        <f>'7名條'!J27</f>
        <v>0</v>
      </c>
      <c r="D98" s="17">
        <f>'7名條'!K27</f>
        <v>0</v>
      </c>
      <c r="E98" s="18"/>
      <c r="F98" s="69"/>
    </row>
    <row r="99" spans="1:6" ht="19.5" customHeight="1">
      <c r="A99" s="17">
        <f>'7-3'!$E$1</f>
        <v>703</v>
      </c>
      <c r="B99" s="17">
        <f>'7名條'!I28</f>
        <v>0</v>
      </c>
      <c r="C99" s="17">
        <f>'7名條'!J28</f>
        <v>0</v>
      </c>
      <c r="D99" s="17">
        <f>'7名條'!K28</f>
        <v>0</v>
      </c>
      <c r="E99" s="16"/>
      <c r="F99" s="69"/>
    </row>
    <row r="100" spans="1:6" ht="19.5" customHeight="1">
      <c r="A100" s="17">
        <f>'7-3'!$E$1</f>
        <v>703</v>
      </c>
      <c r="B100" s="17">
        <f>'7名條'!I29</f>
        <v>0</v>
      </c>
      <c r="C100" s="17">
        <f>'7名條'!J29</f>
        <v>0</v>
      </c>
      <c r="D100" s="17">
        <f>'7名條'!K29</f>
        <v>0</v>
      </c>
      <c r="E100" s="16"/>
      <c r="F100" s="69"/>
    </row>
    <row r="101" spans="1:6" ht="19.5" customHeight="1">
      <c r="A101" s="17">
        <f>'7-3'!$E$1</f>
        <v>703</v>
      </c>
      <c r="B101" s="17">
        <f>'7名條'!I30</f>
        <v>0</v>
      </c>
      <c r="C101" s="17">
        <f>'7名條'!J30</f>
        <v>0</v>
      </c>
      <c r="D101" s="17">
        <f>'7名條'!K30</f>
        <v>0</v>
      </c>
      <c r="E101" s="16"/>
      <c r="F101" s="69"/>
    </row>
    <row r="102" spans="1:6" ht="19.5" customHeight="1">
      <c r="A102" s="17">
        <f>'7-3'!$E$1</f>
        <v>703</v>
      </c>
      <c r="B102" s="17">
        <f>'7名條'!I31</f>
        <v>0</v>
      </c>
      <c r="C102" s="17">
        <f>'7名條'!J31</f>
        <v>0</v>
      </c>
      <c r="D102" s="17">
        <f>'7名條'!K31</f>
        <v>0</v>
      </c>
      <c r="E102" s="16"/>
      <c r="F102" s="69"/>
    </row>
    <row r="103" spans="1:6" ht="19.5" customHeight="1">
      <c r="A103" s="17">
        <f>'7-3'!$E$1</f>
        <v>703</v>
      </c>
      <c r="B103" s="17">
        <f>'7名條'!I32</f>
        <v>0</v>
      </c>
      <c r="C103" s="17">
        <f>'7名條'!J32</f>
        <v>0</v>
      </c>
      <c r="D103" s="17">
        <f>'7名條'!K32</f>
        <v>0</v>
      </c>
      <c r="E103" s="16"/>
      <c r="F103" s="69"/>
    </row>
    <row r="104" spans="1:6" ht="19.5" customHeight="1">
      <c r="A104" s="17"/>
      <c r="B104" s="17"/>
      <c r="C104" s="17"/>
      <c r="D104" s="17"/>
      <c r="E104" s="16"/>
      <c r="F104" s="69"/>
    </row>
    <row r="105" spans="1:6" ht="19.5" customHeight="1">
      <c r="A105" s="17"/>
      <c r="B105" s="17"/>
      <c r="C105" s="17"/>
      <c r="D105" s="17"/>
      <c r="E105" s="16"/>
      <c r="F105" s="69"/>
    </row>
    <row r="106" spans="1:6" ht="19.5" customHeight="1">
      <c r="A106" s="17"/>
      <c r="B106" s="16"/>
      <c r="C106" s="45"/>
      <c r="D106" s="71"/>
      <c r="E106" s="16"/>
      <c r="F106" s="69"/>
    </row>
    <row r="107" spans="1:6" ht="19.5" customHeight="1">
      <c r="A107" s="16"/>
      <c r="B107" s="16"/>
      <c r="C107" s="45"/>
      <c r="D107" s="71"/>
      <c r="E107" s="16"/>
      <c r="F107" s="69"/>
    </row>
    <row r="108" spans="1:6" ht="19.5" customHeight="1">
      <c r="A108" s="17"/>
      <c r="B108" s="16"/>
      <c r="C108" s="45"/>
      <c r="D108" s="71"/>
      <c r="E108" s="16"/>
      <c r="F108" s="69"/>
    </row>
    <row r="109" spans="1:6" ht="19.5" customHeight="1">
      <c r="A109" s="16"/>
      <c r="B109" s="16"/>
      <c r="C109" s="45"/>
      <c r="D109" s="71"/>
      <c r="E109" s="16"/>
      <c r="F109" s="18"/>
    </row>
    <row r="110" spans="1:6" ht="19.5" customHeight="1">
      <c r="A110" s="157" t="str">
        <f>A74</f>
        <v>※請任課老師將成績表於7月12日中午前繳回教務處，謝謝!!</v>
      </c>
      <c r="B110" s="158"/>
      <c r="C110" s="158"/>
      <c r="D110" s="158"/>
      <c r="E110" s="158"/>
      <c r="F110" s="159"/>
    </row>
    <row r="111" spans="1:6" ht="19.5" customHeight="1">
      <c r="A111" s="17">
        <f>'7-4'!$E$1</f>
        <v>704</v>
      </c>
      <c r="B111" s="17">
        <f>'7名條'!M4</f>
        <v>0</v>
      </c>
      <c r="C111" s="17">
        <f>'7名條'!N4</f>
        <v>0</v>
      </c>
      <c r="D111" s="17">
        <f>'7名條'!O4</f>
        <v>0</v>
      </c>
      <c r="E111" s="16"/>
      <c r="F111" s="69"/>
    </row>
    <row r="112" spans="1:6" ht="19.5" customHeight="1">
      <c r="A112" s="17">
        <f>'7-4'!$E$1</f>
        <v>704</v>
      </c>
      <c r="B112" s="17">
        <f>'7名條'!M5</f>
        <v>0</v>
      </c>
      <c r="C112" s="17">
        <f>'7名條'!N5</f>
        <v>0</v>
      </c>
      <c r="D112" s="17">
        <f>'7名條'!O5</f>
        <v>0</v>
      </c>
      <c r="E112" s="16"/>
      <c r="F112" s="69"/>
    </row>
    <row r="113" spans="1:6" ht="19.5" customHeight="1">
      <c r="A113" s="17">
        <f>'7-4'!$E$1</f>
        <v>704</v>
      </c>
      <c r="B113" s="17">
        <f>'7名條'!M6</f>
        <v>0</v>
      </c>
      <c r="C113" s="17">
        <f>'7名條'!N6</f>
        <v>0</v>
      </c>
      <c r="D113" s="17">
        <f>'7名條'!O6</f>
        <v>0</v>
      </c>
      <c r="E113" s="16"/>
      <c r="F113" s="69"/>
    </row>
    <row r="114" spans="1:6" ht="19.5" customHeight="1">
      <c r="A114" s="17">
        <f>'7-4'!$E$1</f>
        <v>704</v>
      </c>
      <c r="B114" s="17">
        <f>'7名條'!M7</f>
        <v>0</v>
      </c>
      <c r="C114" s="17">
        <f>'7名條'!N7</f>
        <v>0</v>
      </c>
      <c r="D114" s="17">
        <f>'7名條'!O7</f>
        <v>0</v>
      </c>
      <c r="E114" s="16"/>
      <c r="F114" s="69"/>
    </row>
    <row r="115" spans="1:6" ht="19.5" customHeight="1">
      <c r="A115" s="17">
        <f>'7-4'!$E$1</f>
        <v>704</v>
      </c>
      <c r="B115" s="17">
        <f>'7名條'!M8</f>
        <v>0</v>
      </c>
      <c r="C115" s="17">
        <f>'7名條'!N8</f>
        <v>0</v>
      </c>
      <c r="D115" s="17">
        <f>'7名條'!O8</f>
        <v>0</v>
      </c>
      <c r="E115" s="16"/>
      <c r="F115" s="69"/>
    </row>
    <row r="116" spans="1:6" ht="19.5" customHeight="1">
      <c r="A116" s="17">
        <f>'7-4'!$E$1</f>
        <v>704</v>
      </c>
      <c r="B116" s="17">
        <f>'7名條'!M9</f>
        <v>0</v>
      </c>
      <c r="C116" s="17">
        <f>'7名條'!N9</f>
        <v>0</v>
      </c>
      <c r="D116" s="17">
        <f>'7名條'!O9</f>
        <v>0</v>
      </c>
      <c r="E116" s="16"/>
      <c r="F116" s="69"/>
    </row>
    <row r="117" spans="1:6" ht="19.5" customHeight="1">
      <c r="A117" s="17">
        <f>'7-4'!$E$1</f>
        <v>704</v>
      </c>
      <c r="B117" s="17">
        <f>'7名條'!M10</f>
        <v>0</v>
      </c>
      <c r="C117" s="17">
        <f>'7名條'!N10</f>
        <v>0</v>
      </c>
      <c r="D117" s="17">
        <f>'7名條'!O10</f>
        <v>0</v>
      </c>
      <c r="E117" s="16"/>
      <c r="F117" s="69"/>
    </row>
    <row r="118" spans="1:6" ht="19.5" customHeight="1">
      <c r="A118" s="17">
        <f>'7-4'!$E$1</f>
        <v>704</v>
      </c>
      <c r="B118" s="17">
        <f>'7名條'!M11</f>
        <v>0</v>
      </c>
      <c r="C118" s="17">
        <f>'7名條'!N11</f>
        <v>0</v>
      </c>
      <c r="D118" s="17">
        <f>'7名條'!O11</f>
        <v>0</v>
      </c>
      <c r="E118" s="16"/>
      <c r="F118" s="69"/>
    </row>
    <row r="119" spans="1:6" ht="19.5" customHeight="1">
      <c r="A119" s="17">
        <f>'7-4'!$E$1</f>
        <v>704</v>
      </c>
      <c r="B119" s="17">
        <f>'7名條'!M12</f>
        <v>0</v>
      </c>
      <c r="C119" s="17">
        <f>'7名條'!N12</f>
        <v>0</v>
      </c>
      <c r="D119" s="17">
        <f>'7名條'!O12</f>
        <v>0</v>
      </c>
      <c r="E119" s="16"/>
      <c r="F119" s="16"/>
    </row>
    <row r="120" spans="1:6" ht="19.5" customHeight="1">
      <c r="A120" s="17">
        <f>'7-4'!$E$1</f>
        <v>704</v>
      </c>
      <c r="B120" s="17">
        <f>'7名條'!M13</f>
        <v>0</v>
      </c>
      <c r="C120" s="17">
        <f>'7名條'!N13</f>
        <v>0</v>
      </c>
      <c r="D120" s="17">
        <f>'7名條'!O13</f>
        <v>0</v>
      </c>
      <c r="E120" s="16"/>
      <c r="F120" s="69"/>
    </row>
    <row r="121" spans="1:6" ht="19.5" customHeight="1">
      <c r="A121" s="17">
        <f>'7-4'!$E$1</f>
        <v>704</v>
      </c>
      <c r="B121" s="17">
        <f>'7名條'!M14</f>
        <v>0</v>
      </c>
      <c r="C121" s="17">
        <f>'7名條'!N14</f>
        <v>0</v>
      </c>
      <c r="D121" s="17">
        <f>'7名條'!O14</f>
        <v>0</v>
      </c>
      <c r="E121" s="16"/>
      <c r="F121" s="69"/>
    </row>
    <row r="122" spans="1:6" ht="19.5" customHeight="1">
      <c r="A122" s="17">
        <f>'7-4'!$E$1</f>
        <v>704</v>
      </c>
      <c r="B122" s="17">
        <f>'7名條'!M15</f>
        <v>0</v>
      </c>
      <c r="C122" s="17">
        <f>'7名條'!N15</f>
        <v>0</v>
      </c>
      <c r="D122" s="17">
        <f>'7名條'!O15</f>
        <v>0</v>
      </c>
      <c r="E122" s="16"/>
      <c r="F122" s="69"/>
    </row>
    <row r="123" spans="1:6" ht="19.5" customHeight="1">
      <c r="A123" s="17">
        <f>'7-4'!$E$1</f>
        <v>704</v>
      </c>
      <c r="B123" s="17">
        <f>'7名條'!M16</f>
        <v>0</v>
      </c>
      <c r="C123" s="17">
        <f>'7名條'!N16</f>
        <v>0</v>
      </c>
      <c r="D123" s="17">
        <f>'7名條'!O16</f>
        <v>0</v>
      </c>
      <c r="E123" s="16"/>
      <c r="F123" s="69"/>
    </row>
    <row r="124" spans="1:6" ht="19.5" customHeight="1">
      <c r="A124" s="17">
        <f>'7-4'!$E$1</f>
        <v>704</v>
      </c>
      <c r="B124" s="17">
        <f>'7名條'!M17</f>
        <v>0</v>
      </c>
      <c r="C124" s="17">
        <f>'7名條'!N17</f>
        <v>0</v>
      </c>
      <c r="D124" s="17">
        <f>'7名條'!O17</f>
        <v>0</v>
      </c>
      <c r="E124" s="16"/>
      <c r="F124" s="69"/>
    </row>
    <row r="125" spans="1:6" ht="19.5" customHeight="1">
      <c r="A125" s="17">
        <f>'7-4'!$E$1</f>
        <v>704</v>
      </c>
      <c r="B125" s="17">
        <f>'7名條'!M18</f>
        <v>0</v>
      </c>
      <c r="C125" s="17">
        <f>'7名條'!N18</f>
        <v>0</v>
      </c>
      <c r="D125" s="17">
        <f>'7名條'!O18</f>
        <v>0</v>
      </c>
      <c r="E125" s="16"/>
      <c r="F125" s="69"/>
    </row>
    <row r="126" spans="1:6" ht="19.5" customHeight="1">
      <c r="A126" s="17">
        <f>'7-4'!$E$1</f>
        <v>704</v>
      </c>
      <c r="B126" s="17">
        <f>'7名條'!M19</f>
        <v>0</v>
      </c>
      <c r="C126" s="17">
        <f>'7名條'!N19</f>
        <v>0</v>
      </c>
      <c r="D126" s="17">
        <f>'7名條'!O19</f>
        <v>0</v>
      </c>
      <c r="E126" s="16"/>
      <c r="F126" s="69"/>
    </row>
    <row r="127" spans="1:6" ht="19.5" customHeight="1">
      <c r="A127" s="17">
        <f>'7-4'!$E$1</f>
        <v>704</v>
      </c>
      <c r="B127" s="17">
        <f>'7名條'!M20</f>
        <v>0</v>
      </c>
      <c r="C127" s="17">
        <f>'7名條'!N20</f>
        <v>0</v>
      </c>
      <c r="D127" s="17">
        <f>'7名條'!O20</f>
        <v>0</v>
      </c>
      <c r="E127" s="16"/>
      <c r="F127" s="69"/>
    </row>
    <row r="128" spans="1:6" ht="19.5" customHeight="1">
      <c r="A128" s="17">
        <f>'7-4'!$E$1</f>
        <v>704</v>
      </c>
      <c r="B128" s="17">
        <f>'7名條'!M21</f>
        <v>0</v>
      </c>
      <c r="C128" s="17">
        <f>'7名條'!N21</f>
        <v>0</v>
      </c>
      <c r="D128" s="17">
        <f>'7名條'!O21</f>
        <v>0</v>
      </c>
      <c r="E128" s="16"/>
      <c r="F128" s="69"/>
    </row>
    <row r="129" spans="1:6" ht="19.5" customHeight="1">
      <c r="A129" s="17">
        <f>'7-4'!$E$1</f>
        <v>704</v>
      </c>
      <c r="B129" s="17">
        <f>'7名條'!M22</f>
        <v>0</v>
      </c>
      <c r="C129" s="17">
        <f>'7名條'!N22</f>
        <v>0</v>
      </c>
      <c r="D129" s="17">
        <f>'7名條'!O22</f>
        <v>0</v>
      </c>
      <c r="E129" s="16"/>
      <c r="F129" s="16"/>
    </row>
    <row r="130" spans="1:6" ht="19.5" customHeight="1">
      <c r="A130" s="17">
        <f>'7-4'!$E$1</f>
        <v>704</v>
      </c>
      <c r="B130" s="17">
        <f>'7名條'!M23</f>
        <v>0</v>
      </c>
      <c r="C130" s="17">
        <f>'7名條'!N23</f>
        <v>0</v>
      </c>
      <c r="D130" s="17">
        <f>'7名條'!O23</f>
        <v>0</v>
      </c>
      <c r="E130" s="16"/>
      <c r="F130" s="69"/>
    </row>
    <row r="131" spans="1:6" ht="19.5" customHeight="1">
      <c r="A131" s="17">
        <f>'7-4'!$E$1</f>
        <v>704</v>
      </c>
      <c r="B131" s="17">
        <f>'7名條'!M24</f>
        <v>0</v>
      </c>
      <c r="C131" s="17">
        <f>'7名條'!N24</f>
        <v>0</v>
      </c>
      <c r="D131" s="17">
        <f>'7名條'!O24</f>
        <v>0</v>
      </c>
      <c r="E131" s="16"/>
      <c r="F131" s="69"/>
    </row>
    <row r="132" spans="1:6" ht="19.5" customHeight="1">
      <c r="A132" s="17">
        <f>'7-4'!$E$1</f>
        <v>704</v>
      </c>
      <c r="B132" s="17">
        <f>'7名條'!M25</f>
        <v>0</v>
      </c>
      <c r="C132" s="17">
        <f>'7名條'!N25</f>
        <v>0</v>
      </c>
      <c r="D132" s="17">
        <f>'7名條'!O25</f>
        <v>0</v>
      </c>
      <c r="E132" s="16"/>
      <c r="F132" s="69"/>
    </row>
    <row r="133" spans="1:6" ht="19.5" customHeight="1">
      <c r="A133" s="17">
        <f>'7-4'!$E$1</f>
        <v>704</v>
      </c>
      <c r="B133" s="17">
        <f>'7名條'!M26</f>
        <v>0</v>
      </c>
      <c r="C133" s="17">
        <f>'7名條'!N26</f>
        <v>0</v>
      </c>
      <c r="D133" s="17">
        <f>'7名條'!O26</f>
        <v>0</v>
      </c>
      <c r="E133" s="16"/>
      <c r="F133" s="69"/>
    </row>
    <row r="134" spans="1:6" ht="19.5" customHeight="1">
      <c r="A134" s="17">
        <f>'7-4'!$E$1</f>
        <v>704</v>
      </c>
      <c r="B134" s="17">
        <f>'7名條'!M27</f>
        <v>0</v>
      </c>
      <c r="C134" s="17">
        <f>'7名條'!N27</f>
        <v>0</v>
      </c>
      <c r="D134" s="17">
        <f>'7名條'!O27</f>
        <v>0</v>
      </c>
      <c r="E134" s="16"/>
      <c r="F134" s="69"/>
    </row>
    <row r="135" spans="1:6" ht="19.5" customHeight="1">
      <c r="A135" s="17">
        <f>'7-4'!$E$1</f>
        <v>704</v>
      </c>
      <c r="B135" s="17">
        <f>'7名條'!M28</f>
        <v>0</v>
      </c>
      <c r="C135" s="17">
        <f>'7名條'!N28</f>
        <v>0</v>
      </c>
      <c r="D135" s="17">
        <f>'7名條'!O28</f>
        <v>0</v>
      </c>
      <c r="E135" s="16"/>
      <c r="F135" s="69"/>
    </row>
    <row r="136" spans="1:6" ht="19.5" customHeight="1">
      <c r="A136" s="17">
        <f>'7-4'!$E$1</f>
        <v>704</v>
      </c>
      <c r="B136" s="17">
        <f>'7名條'!M29</f>
        <v>0</v>
      </c>
      <c r="C136" s="17">
        <f>'7名條'!N29</f>
        <v>0</v>
      </c>
      <c r="D136" s="17">
        <f>'7名條'!O29</f>
        <v>0</v>
      </c>
      <c r="E136" s="16"/>
      <c r="F136" s="69"/>
    </row>
    <row r="137" spans="1:6" ht="19.5" customHeight="1">
      <c r="A137" s="17">
        <f>'7-4'!$E$1</f>
        <v>704</v>
      </c>
      <c r="B137" s="17">
        <f>'7名條'!M30</f>
        <v>0</v>
      </c>
      <c r="C137" s="17">
        <f>'7名條'!N30</f>
        <v>0</v>
      </c>
      <c r="D137" s="17">
        <f>'7名條'!O30</f>
        <v>0</v>
      </c>
      <c r="E137" s="16"/>
      <c r="F137" s="69"/>
    </row>
    <row r="138" spans="1:6" ht="19.5" customHeight="1">
      <c r="A138" s="17">
        <f>'7-4'!$E$1</f>
        <v>704</v>
      </c>
      <c r="B138" s="17">
        <f>'7名條'!M31</f>
        <v>0</v>
      </c>
      <c r="C138" s="17">
        <f>'7名條'!N31</f>
        <v>0</v>
      </c>
      <c r="D138" s="17">
        <f>'7名條'!O31</f>
        <v>0</v>
      </c>
      <c r="E138" s="16"/>
      <c r="F138" s="16"/>
    </row>
    <row r="139" spans="1:6" ht="19.5" customHeight="1">
      <c r="A139" s="17">
        <f>'7-4'!$E$1</f>
        <v>704</v>
      </c>
      <c r="B139" s="17">
        <f>'7名條'!M32</f>
        <v>0</v>
      </c>
      <c r="C139" s="17"/>
      <c r="D139" s="17"/>
      <c r="E139" s="16"/>
      <c r="F139" s="16"/>
    </row>
    <row r="140" spans="1:6" ht="19.5" customHeight="1">
      <c r="A140" s="17"/>
      <c r="B140" s="17"/>
      <c r="C140" s="17"/>
      <c r="D140" s="17"/>
      <c r="E140" s="16"/>
      <c r="F140" s="69"/>
    </row>
    <row r="141" spans="1:6" ht="19.5" customHeight="1">
      <c r="A141" s="17"/>
      <c r="B141" s="17"/>
      <c r="C141" s="17"/>
      <c r="D141" s="17"/>
      <c r="E141" s="16"/>
      <c r="F141" s="69"/>
    </row>
    <row r="142" spans="1:6" ht="19.5" customHeight="1">
      <c r="A142" s="17"/>
      <c r="B142" s="17"/>
      <c r="C142" s="17"/>
      <c r="D142" s="17"/>
      <c r="E142" s="16"/>
      <c r="F142" s="69"/>
    </row>
    <row r="143" spans="1:6" ht="19.5" customHeight="1">
      <c r="A143" s="16"/>
      <c r="B143" s="17"/>
      <c r="C143" s="17"/>
      <c r="D143" s="67"/>
      <c r="E143" s="16"/>
      <c r="F143" s="69"/>
    </row>
    <row r="144" spans="1:6" ht="19.5" customHeight="1">
      <c r="A144" s="16"/>
      <c r="B144" s="16"/>
      <c r="C144" s="45"/>
      <c r="D144" s="71"/>
      <c r="E144" s="16"/>
      <c r="F144" s="69"/>
    </row>
    <row r="145" spans="1:6" ht="19.5" customHeight="1">
      <c r="A145" s="16"/>
      <c r="B145" s="16"/>
      <c r="C145" s="45"/>
      <c r="D145" s="71"/>
      <c r="E145" s="16"/>
      <c r="F145" s="18"/>
    </row>
    <row r="146" spans="1:6" ht="19.5" customHeight="1">
      <c r="A146" s="157" t="str">
        <f>A110</f>
        <v>※請任課老師將成績表於7月12日中午前繳回教務處，謝謝!!</v>
      </c>
      <c r="B146" s="158"/>
      <c r="C146" s="158"/>
      <c r="D146" s="158"/>
      <c r="E146" s="158"/>
      <c r="F146" s="159"/>
    </row>
    <row r="147" spans="1:6" ht="19.5" hidden="1" customHeight="1">
      <c r="A147" s="17">
        <f>'7-5'!$E$1</f>
        <v>705</v>
      </c>
      <c r="B147" s="17">
        <f>'7名條'!Q4</f>
        <v>0</v>
      </c>
      <c r="C147" s="17">
        <f>'7名條'!R4</f>
        <v>0</v>
      </c>
      <c r="D147" s="17">
        <f>'7名條'!S4</f>
        <v>0</v>
      </c>
      <c r="E147" s="16"/>
      <c r="F147" s="69"/>
    </row>
    <row r="148" spans="1:6" ht="19.5" hidden="1" customHeight="1">
      <c r="A148" s="17">
        <f>'7-5'!$E$1</f>
        <v>705</v>
      </c>
      <c r="B148" s="17">
        <f>'7名條'!Q5</f>
        <v>0</v>
      </c>
      <c r="C148" s="17">
        <f>'7名條'!R5</f>
        <v>0</v>
      </c>
      <c r="D148" s="17">
        <f>'7名條'!S5</f>
        <v>0</v>
      </c>
      <c r="E148" s="16"/>
      <c r="F148" s="69"/>
    </row>
    <row r="149" spans="1:6" ht="19.5" hidden="1" customHeight="1">
      <c r="A149" s="17">
        <f>'7-5'!$E$1</f>
        <v>705</v>
      </c>
      <c r="B149" s="17">
        <f>'7名條'!Q6</f>
        <v>0</v>
      </c>
      <c r="C149" s="17">
        <f>'7名條'!R6</f>
        <v>0</v>
      </c>
      <c r="D149" s="17">
        <f>'7名條'!S6</f>
        <v>0</v>
      </c>
      <c r="E149" s="16"/>
      <c r="F149" s="69"/>
    </row>
    <row r="150" spans="1:6" ht="19.5" hidden="1" customHeight="1">
      <c r="A150" s="17">
        <f>'7-5'!$E$1</f>
        <v>705</v>
      </c>
      <c r="B150" s="17">
        <f>'7名條'!Q7</f>
        <v>0</v>
      </c>
      <c r="C150" s="17">
        <f>'7名條'!R7</f>
        <v>0</v>
      </c>
      <c r="D150" s="17">
        <f>'7名條'!S7</f>
        <v>0</v>
      </c>
      <c r="E150" s="16"/>
      <c r="F150" s="69"/>
    </row>
    <row r="151" spans="1:6" ht="19.5" hidden="1" customHeight="1">
      <c r="A151" s="17">
        <f>'7-5'!$E$1</f>
        <v>705</v>
      </c>
      <c r="B151" s="17">
        <f>'7名條'!Q8</f>
        <v>0</v>
      </c>
      <c r="C151" s="17">
        <f>'7名條'!R8</f>
        <v>0</v>
      </c>
      <c r="D151" s="17">
        <f>'7名條'!S8</f>
        <v>0</v>
      </c>
      <c r="E151" s="16"/>
      <c r="F151" s="69"/>
    </row>
    <row r="152" spans="1:6" ht="19.5" hidden="1" customHeight="1">
      <c r="A152" s="17">
        <f>'7-5'!$E$1</f>
        <v>705</v>
      </c>
      <c r="B152" s="17">
        <f>'7名條'!Q9</f>
        <v>0</v>
      </c>
      <c r="C152" s="17">
        <f>'7名條'!R9</f>
        <v>0</v>
      </c>
      <c r="D152" s="17">
        <f>'7名條'!S9</f>
        <v>0</v>
      </c>
      <c r="E152" s="16"/>
      <c r="F152" s="69"/>
    </row>
    <row r="153" spans="1:6" ht="19.5" hidden="1" customHeight="1">
      <c r="A153" s="17">
        <f>'7-5'!$E$1</f>
        <v>705</v>
      </c>
      <c r="B153" s="17">
        <f>'7名條'!Q10</f>
        <v>0</v>
      </c>
      <c r="C153" s="17">
        <f>'7名條'!R10</f>
        <v>0</v>
      </c>
      <c r="D153" s="17">
        <f>'7名條'!S10</f>
        <v>0</v>
      </c>
      <c r="E153" s="16"/>
      <c r="F153" s="69"/>
    </row>
    <row r="154" spans="1:6" ht="19.5" hidden="1" customHeight="1">
      <c r="A154" s="17">
        <f>'7-5'!$E$1</f>
        <v>705</v>
      </c>
      <c r="B154" s="17">
        <f>'7名條'!Q11</f>
        <v>0</v>
      </c>
      <c r="C154" s="17">
        <f>'7名條'!R11</f>
        <v>0</v>
      </c>
      <c r="D154" s="17">
        <f>'7名條'!S11</f>
        <v>0</v>
      </c>
      <c r="E154" s="16"/>
      <c r="F154" s="69"/>
    </row>
    <row r="155" spans="1:6" ht="19.5" hidden="1" customHeight="1">
      <c r="A155" s="17">
        <f>'7-5'!$E$1</f>
        <v>705</v>
      </c>
      <c r="B155" s="17">
        <f>'7名條'!Q12</f>
        <v>0</v>
      </c>
      <c r="C155" s="17">
        <f>'7名條'!R12</f>
        <v>0</v>
      </c>
      <c r="D155" s="17">
        <f>'7名條'!S12</f>
        <v>0</v>
      </c>
      <c r="E155" s="16"/>
      <c r="F155" s="69"/>
    </row>
    <row r="156" spans="1:6" ht="19.5" hidden="1" customHeight="1">
      <c r="A156" s="17">
        <f>'7-5'!$E$1</f>
        <v>705</v>
      </c>
      <c r="B156" s="17">
        <f>'7名條'!Q13</f>
        <v>0</v>
      </c>
      <c r="C156" s="17">
        <f>'7名條'!R13</f>
        <v>0</v>
      </c>
      <c r="D156" s="17">
        <f>'7名條'!S13</f>
        <v>0</v>
      </c>
      <c r="E156" s="16"/>
      <c r="F156" s="69"/>
    </row>
    <row r="157" spans="1:6" ht="19.5" hidden="1" customHeight="1">
      <c r="A157" s="17">
        <f>'7-5'!$E$1</f>
        <v>705</v>
      </c>
      <c r="B157" s="17">
        <f>'7名條'!Q14</f>
        <v>0</v>
      </c>
      <c r="C157" s="17">
        <f>'7名條'!R14</f>
        <v>0</v>
      </c>
      <c r="D157" s="17">
        <f>'7名條'!S14</f>
        <v>0</v>
      </c>
      <c r="E157" s="16"/>
      <c r="F157" s="69"/>
    </row>
    <row r="158" spans="1:6" ht="19.5" hidden="1" customHeight="1">
      <c r="A158" s="17">
        <f>'7-5'!$E$1</f>
        <v>705</v>
      </c>
      <c r="B158" s="17">
        <f>'7名條'!Q15</f>
        <v>0</v>
      </c>
      <c r="C158" s="17">
        <f>'7名條'!R15</f>
        <v>0</v>
      </c>
      <c r="D158" s="17">
        <f>'7名條'!S15</f>
        <v>0</v>
      </c>
      <c r="E158" s="16"/>
      <c r="F158" s="69"/>
    </row>
    <row r="159" spans="1:6" ht="19.5" hidden="1" customHeight="1">
      <c r="A159" s="17">
        <f>'7-5'!$E$1</f>
        <v>705</v>
      </c>
      <c r="B159" s="17">
        <f>'7名條'!Q16</f>
        <v>0</v>
      </c>
      <c r="C159" s="17">
        <f>'7名條'!R16</f>
        <v>0</v>
      </c>
      <c r="D159" s="17">
        <f>'7名條'!S16</f>
        <v>0</v>
      </c>
      <c r="E159" s="16"/>
      <c r="F159" s="69"/>
    </row>
    <row r="160" spans="1:6" ht="19.5" hidden="1" customHeight="1">
      <c r="A160" s="17">
        <f>'7-5'!$E$1</f>
        <v>705</v>
      </c>
      <c r="B160" s="17">
        <f>'7名條'!Q17</f>
        <v>0</v>
      </c>
      <c r="C160" s="17">
        <f>'7名條'!R17</f>
        <v>0</v>
      </c>
      <c r="D160" s="17">
        <f>'7名條'!S17</f>
        <v>0</v>
      </c>
      <c r="E160" s="16"/>
      <c r="F160" s="69"/>
    </row>
    <row r="161" spans="1:6" ht="19.5" hidden="1" customHeight="1">
      <c r="A161" s="17">
        <f>'7-5'!$E$1</f>
        <v>705</v>
      </c>
      <c r="B161" s="17">
        <f>'7名條'!Q18</f>
        <v>0</v>
      </c>
      <c r="C161" s="17">
        <f>'7名條'!R18</f>
        <v>0</v>
      </c>
      <c r="D161" s="17">
        <f>'7名條'!S18</f>
        <v>0</v>
      </c>
      <c r="E161" s="16"/>
      <c r="F161" s="69"/>
    </row>
    <row r="162" spans="1:6" ht="19.5" hidden="1" customHeight="1">
      <c r="A162" s="17">
        <f>'7-5'!$E$1</f>
        <v>705</v>
      </c>
      <c r="B162" s="17">
        <f>'7名條'!Q19</f>
        <v>0</v>
      </c>
      <c r="C162" s="17">
        <f>'7名條'!R19</f>
        <v>0</v>
      </c>
      <c r="D162" s="17">
        <f>'7名條'!S19</f>
        <v>0</v>
      </c>
      <c r="E162" s="16"/>
      <c r="F162" s="69"/>
    </row>
    <row r="163" spans="1:6" ht="19.5" hidden="1" customHeight="1">
      <c r="A163" s="17">
        <f>'7-5'!$E$1</f>
        <v>705</v>
      </c>
      <c r="B163" s="17">
        <f>'7名條'!Q20</f>
        <v>0</v>
      </c>
      <c r="C163" s="17">
        <f>'7名條'!R20</f>
        <v>0</v>
      </c>
      <c r="D163" s="17">
        <f>'7名條'!S20</f>
        <v>0</v>
      </c>
      <c r="E163" s="16"/>
      <c r="F163" s="69"/>
    </row>
    <row r="164" spans="1:6" ht="19.5" hidden="1" customHeight="1">
      <c r="A164" s="17">
        <f>'7-5'!$E$1</f>
        <v>705</v>
      </c>
      <c r="B164" s="17">
        <f>'7名條'!Q21</f>
        <v>0</v>
      </c>
      <c r="C164" s="17">
        <f>'7名條'!R21</f>
        <v>0</v>
      </c>
      <c r="D164" s="17">
        <f>'7名條'!S21</f>
        <v>0</v>
      </c>
      <c r="E164" s="16"/>
      <c r="F164" s="69"/>
    </row>
    <row r="165" spans="1:6" ht="19.5" hidden="1" customHeight="1">
      <c r="A165" s="17">
        <f>'7-5'!$E$1</f>
        <v>705</v>
      </c>
      <c r="B165" s="17">
        <f>'7名條'!Q22</f>
        <v>0</v>
      </c>
      <c r="C165" s="17">
        <f>'7名條'!R22</f>
        <v>0</v>
      </c>
      <c r="D165" s="17">
        <f>'7名條'!S22</f>
        <v>0</v>
      </c>
      <c r="E165" s="16"/>
      <c r="F165" s="69"/>
    </row>
    <row r="166" spans="1:6" ht="19.5" hidden="1" customHeight="1">
      <c r="A166" s="17">
        <f>'7-5'!$E$1</f>
        <v>705</v>
      </c>
      <c r="B166" s="17">
        <f>'7名條'!Q23</f>
        <v>0</v>
      </c>
      <c r="C166" s="17">
        <f>'7名條'!R23</f>
        <v>0</v>
      </c>
      <c r="D166" s="17">
        <f>'7名條'!S23</f>
        <v>0</v>
      </c>
      <c r="E166" s="16"/>
      <c r="F166" s="69"/>
    </row>
    <row r="167" spans="1:6" ht="19.5" hidden="1" customHeight="1">
      <c r="A167" s="17">
        <f>'7-5'!$E$1</f>
        <v>705</v>
      </c>
      <c r="B167" s="17">
        <f>'7名條'!Q24</f>
        <v>0</v>
      </c>
      <c r="C167" s="17">
        <f>'7名條'!R24</f>
        <v>0</v>
      </c>
      <c r="D167" s="17">
        <f>'7名條'!S24</f>
        <v>0</v>
      </c>
      <c r="E167" s="18"/>
      <c r="F167" s="69"/>
    </row>
    <row r="168" spans="1:6" ht="19.5" hidden="1" customHeight="1">
      <c r="A168" s="17">
        <f>'7-5'!$E$1</f>
        <v>705</v>
      </c>
      <c r="B168" s="17">
        <f>'7名條'!Q25</f>
        <v>0</v>
      </c>
      <c r="C168" s="17">
        <f>'7名條'!R25</f>
        <v>0</v>
      </c>
      <c r="D168" s="17">
        <f>'7名條'!S25</f>
        <v>0</v>
      </c>
      <c r="E168" s="16"/>
      <c r="F168" s="69"/>
    </row>
    <row r="169" spans="1:6" ht="19.5" hidden="1" customHeight="1">
      <c r="A169" s="17">
        <f>'7-5'!$E$1</f>
        <v>705</v>
      </c>
      <c r="B169" s="17">
        <f>'7名條'!Q26</f>
        <v>0</v>
      </c>
      <c r="C169" s="17">
        <f>'7名條'!R26</f>
        <v>0</v>
      </c>
      <c r="D169" s="17">
        <f>'7名條'!S26</f>
        <v>0</v>
      </c>
      <c r="E169" s="16"/>
      <c r="F169" s="69"/>
    </row>
    <row r="170" spans="1:6" ht="19.5" hidden="1" customHeight="1">
      <c r="A170" s="17">
        <f>'7-5'!$E$1</f>
        <v>705</v>
      </c>
      <c r="B170" s="17">
        <f>'7名條'!Q27</f>
        <v>0</v>
      </c>
      <c r="C170" s="17">
        <f>'7名條'!R27</f>
        <v>0</v>
      </c>
      <c r="D170" s="17">
        <f>'7名條'!S27</f>
        <v>0</v>
      </c>
      <c r="E170" s="16"/>
      <c r="F170" s="69"/>
    </row>
    <row r="171" spans="1:6" ht="19.5" hidden="1" customHeight="1">
      <c r="A171" s="17">
        <f>'7-5'!$E$1</f>
        <v>705</v>
      </c>
      <c r="B171" s="17">
        <f>'7名條'!Q28</f>
        <v>0</v>
      </c>
      <c r="C171" s="17">
        <f>'7名條'!R28</f>
        <v>0</v>
      </c>
      <c r="D171" s="17">
        <f>'7名條'!S28</f>
        <v>0</v>
      </c>
      <c r="E171" s="16"/>
      <c r="F171" s="69"/>
    </row>
    <row r="172" spans="1:6" ht="19.5" hidden="1" customHeight="1">
      <c r="A172" s="17"/>
      <c r="B172" s="17"/>
      <c r="C172" s="17"/>
      <c r="D172" s="17"/>
      <c r="E172" s="16"/>
      <c r="F172" s="69"/>
    </row>
    <row r="173" spans="1:6" ht="19.5" hidden="1" customHeight="1">
      <c r="A173" s="17"/>
      <c r="B173" s="17"/>
      <c r="C173" s="17"/>
      <c r="D173" s="17"/>
      <c r="E173" s="16"/>
      <c r="F173" s="69"/>
    </row>
    <row r="174" spans="1:6" ht="19.5" hidden="1" customHeight="1">
      <c r="A174" s="17"/>
      <c r="B174" s="17"/>
      <c r="C174" s="17"/>
      <c r="D174" s="17"/>
      <c r="E174" s="16"/>
      <c r="F174" s="69"/>
    </row>
    <row r="175" spans="1:6" ht="19.5" hidden="1" customHeight="1">
      <c r="A175" s="17"/>
      <c r="B175" s="17"/>
      <c r="C175" s="17"/>
      <c r="D175" s="17"/>
      <c r="E175" s="16"/>
      <c r="F175" s="69"/>
    </row>
    <row r="176" spans="1:6" ht="19.5" hidden="1" customHeight="1">
      <c r="A176" s="17"/>
      <c r="B176" s="17"/>
      <c r="C176" s="17"/>
      <c r="D176" s="17"/>
      <c r="E176" s="16"/>
      <c r="F176" s="69"/>
    </row>
    <row r="177" spans="1:6" ht="19.5" hidden="1" customHeight="1">
      <c r="A177" s="17"/>
      <c r="B177" s="17"/>
      <c r="C177" s="17"/>
      <c r="D177" s="17"/>
      <c r="E177" s="16"/>
      <c r="F177" s="69"/>
    </row>
    <row r="178" spans="1:6" ht="19.5" hidden="1" customHeight="1">
      <c r="A178" s="17"/>
      <c r="B178" s="17"/>
      <c r="C178" s="17"/>
      <c r="D178" s="17"/>
      <c r="E178" s="16"/>
      <c r="F178" s="69"/>
    </row>
    <row r="179" spans="1:6" ht="19.5" hidden="1" customHeight="1">
      <c r="A179" s="16"/>
      <c r="B179" s="17"/>
      <c r="C179" s="17"/>
      <c r="D179" s="17"/>
      <c r="E179" s="16"/>
      <c r="F179" s="69"/>
    </row>
    <row r="180" spans="1:6" ht="19.5" hidden="1" customHeight="1">
      <c r="A180" s="16"/>
      <c r="B180" s="16"/>
      <c r="C180" s="45"/>
      <c r="D180" s="71"/>
      <c r="E180" s="16"/>
      <c r="F180" s="69"/>
    </row>
    <row r="181" spans="1:6" ht="19.5" hidden="1" customHeight="1">
      <c r="A181" s="16"/>
      <c r="B181" s="16"/>
      <c r="C181" s="45"/>
      <c r="D181" s="71"/>
      <c r="E181" s="16"/>
      <c r="F181" s="18"/>
    </row>
    <row r="182" spans="1:6" ht="19.5" hidden="1" customHeight="1">
      <c r="A182" s="157" t="str">
        <f>A146</f>
        <v>※請任課老師將成績表於7月12日中午前繳回教務處，謝謝!!</v>
      </c>
      <c r="B182" s="158"/>
      <c r="C182" s="158"/>
      <c r="D182" s="158"/>
      <c r="E182" s="158"/>
      <c r="F182" s="159"/>
    </row>
    <row r="183" spans="1:6" ht="19.5" customHeight="1">
      <c r="A183" s="17">
        <f>'8名條'!$A$2</f>
        <v>801</v>
      </c>
      <c r="B183" s="17" t="str">
        <f>'8名條'!A4</f>
        <v>1</v>
      </c>
      <c r="C183" s="17">
        <f>'8名條'!B4</f>
        <v>110001</v>
      </c>
      <c r="D183" s="67" t="str">
        <f>'8名條'!C4</f>
        <v>張文豪</v>
      </c>
      <c r="E183" s="18"/>
      <c r="F183" s="18"/>
    </row>
    <row r="184" spans="1:6" ht="19.5" customHeight="1">
      <c r="A184" s="17">
        <f>'8名條'!$A$2</f>
        <v>801</v>
      </c>
      <c r="B184" s="17" t="str">
        <f>'8名條'!A5</f>
        <v>2</v>
      </c>
      <c r="C184" s="17">
        <f>'8名條'!B5</f>
        <v>110002</v>
      </c>
      <c r="D184" s="67" t="str">
        <f>'8名條'!C5</f>
        <v>楊磊</v>
      </c>
      <c r="E184" s="18"/>
      <c r="F184" s="18"/>
    </row>
    <row r="185" spans="1:6" ht="19.5" customHeight="1">
      <c r="A185" s="17">
        <f>'8名條'!$A$2</f>
        <v>801</v>
      </c>
      <c r="B185" s="17" t="str">
        <f>'8名條'!A6</f>
        <v>3</v>
      </c>
      <c r="C185" s="17">
        <f>'8名條'!B6</f>
        <v>110003</v>
      </c>
      <c r="D185" s="67" t="str">
        <f>'8名條'!C6</f>
        <v>徐浡豪</v>
      </c>
      <c r="E185" s="18"/>
      <c r="F185" s="18"/>
    </row>
    <row r="186" spans="1:6" ht="19.5" customHeight="1">
      <c r="A186" s="17">
        <f>'8名條'!$A$2</f>
        <v>801</v>
      </c>
      <c r="B186" s="17" t="str">
        <f>'8名條'!A7</f>
        <v>4</v>
      </c>
      <c r="C186" s="17">
        <f>'8名條'!B7</f>
        <v>110004</v>
      </c>
      <c r="D186" s="67" t="str">
        <f>'8名條'!C7</f>
        <v>胡文博</v>
      </c>
      <c r="E186" s="18"/>
      <c r="F186" s="18"/>
    </row>
    <row r="187" spans="1:6" ht="19.5" customHeight="1">
      <c r="A187" s="17">
        <f>'8名條'!$A$2</f>
        <v>801</v>
      </c>
      <c r="B187" s="17" t="str">
        <f>'8名條'!A8</f>
        <v>5</v>
      </c>
      <c r="C187" s="17">
        <f>'8名條'!B8</f>
        <v>110005</v>
      </c>
      <c r="D187" s="67" t="str">
        <f>'8名條'!C8</f>
        <v>傅韋詠</v>
      </c>
      <c r="E187" s="18"/>
      <c r="F187" s="18"/>
    </row>
    <row r="188" spans="1:6" ht="19.5" customHeight="1">
      <c r="A188" s="17">
        <f>'8名條'!$A$2</f>
        <v>801</v>
      </c>
      <c r="B188" s="17" t="str">
        <f>'8名條'!A9</f>
        <v>6</v>
      </c>
      <c r="C188" s="17">
        <f>'8名條'!B9</f>
        <v>110006</v>
      </c>
      <c r="D188" s="67" t="str">
        <f>'8名條'!C9</f>
        <v>楊弘遠</v>
      </c>
      <c r="E188" s="18"/>
      <c r="F188" s="18"/>
    </row>
    <row r="189" spans="1:6" ht="19.5" customHeight="1">
      <c r="A189" s="17">
        <f>'8名條'!$A$2</f>
        <v>801</v>
      </c>
      <c r="B189" s="17" t="str">
        <f>'8名條'!A10</f>
        <v>7</v>
      </c>
      <c r="C189" s="17">
        <f>'8名條'!B10</f>
        <v>110007</v>
      </c>
      <c r="D189" s="67" t="str">
        <f>'8名條'!C10</f>
        <v>田彥彬</v>
      </c>
      <c r="E189" s="18"/>
      <c r="F189" s="18"/>
    </row>
    <row r="190" spans="1:6" ht="19.5" customHeight="1">
      <c r="A190" s="17">
        <f>'8名條'!$A$2</f>
        <v>801</v>
      </c>
      <c r="B190" s="17" t="str">
        <f>'8名條'!A11</f>
        <v>8</v>
      </c>
      <c r="C190" s="17">
        <f>'8名條'!B11</f>
        <v>110008</v>
      </c>
      <c r="D190" s="67" t="str">
        <f>'8名條'!C11</f>
        <v>關羽廷</v>
      </c>
      <c r="E190" s="18"/>
      <c r="F190" s="18"/>
    </row>
    <row r="191" spans="1:6" ht="19.5" customHeight="1">
      <c r="A191" s="17">
        <f>'8名條'!$A$2</f>
        <v>801</v>
      </c>
      <c r="B191" s="17" t="str">
        <f>'8名條'!A12</f>
        <v>9</v>
      </c>
      <c r="C191" s="17">
        <f>'8名條'!B12</f>
        <v>110009</v>
      </c>
      <c r="D191" s="67" t="str">
        <f>'8名條'!C12</f>
        <v>詹秸煦</v>
      </c>
      <c r="E191" s="18"/>
      <c r="F191" s="18"/>
    </row>
    <row r="192" spans="1:6" ht="19.5" customHeight="1">
      <c r="A192" s="17">
        <f>'8名條'!$A$2</f>
        <v>801</v>
      </c>
      <c r="B192" s="17" t="str">
        <f>'8名條'!A13</f>
        <v>10</v>
      </c>
      <c r="C192" s="17">
        <f>'8名條'!B13</f>
        <v>110010</v>
      </c>
      <c r="D192" s="67" t="str">
        <f>'8名條'!C13</f>
        <v>邱妤萱</v>
      </c>
      <c r="E192" s="18"/>
      <c r="F192" s="18"/>
    </row>
    <row r="193" spans="1:6" ht="19.5" customHeight="1">
      <c r="A193" s="17">
        <f>'8名條'!$A$2</f>
        <v>801</v>
      </c>
      <c r="B193" s="17" t="str">
        <f>'8名條'!A14</f>
        <v>11</v>
      </c>
      <c r="C193" s="17">
        <f>'8名條'!B14</f>
        <v>110011</v>
      </c>
      <c r="D193" s="67" t="str">
        <f>'8名條'!C14</f>
        <v>李雨嫣</v>
      </c>
      <c r="E193" s="18"/>
      <c r="F193" s="18"/>
    </row>
    <row r="194" spans="1:6" ht="19.5" customHeight="1">
      <c r="A194" s="17">
        <f>'8名條'!$A$2</f>
        <v>801</v>
      </c>
      <c r="B194" s="17" t="str">
        <f>'8名條'!A15</f>
        <v>12</v>
      </c>
      <c r="C194" s="17">
        <f>'8名條'!B15</f>
        <v>110012</v>
      </c>
      <c r="D194" s="67" t="str">
        <f>'8名條'!C15</f>
        <v>余丞歆</v>
      </c>
      <c r="E194" s="18"/>
      <c r="F194" s="18"/>
    </row>
    <row r="195" spans="1:6" ht="19.5" customHeight="1">
      <c r="A195" s="17">
        <f>'8名條'!$A$2</f>
        <v>801</v>
      </c>
      <c r="B195" s="17" t="str">
        <f>'8名條'!A16</f>
        <v>13</v>
      </c>
      <c r="C195" s="17">
        <f>'8名條'!B16</f>
        <v>110013</v>
      </c>
      <c r="D195" s="67" t="str">
        <f>'8名條'!C16</f>
        <v>莊芸慈</v>
      </c>
      <c r="E195" s="18"/>
      <c r="F195" s="18"/>
    </row>
    <row r="196" spans="1:6" ht="19.5" customHeight="1">
      <c r="A196" s="17">
        <f>'8名條'!$A$2</f>
        <v>801</v>
      </c>
      <c r="B196" s="17" t="str">
        <f>'8名條'!A17</f>
        <v>14</v>
      </c>
      <c r="C196" s="17">
        <f>'8名條'!B17</f>
        <v>110014</v>
      </c>
      <c r="D196" s="67" t="str">
        <f>'8名條'!C17</f>
        <v>李婉歆</v>
      </c>
      <c r="E196" s="18"/>
      <c r="F196" s="18"/>
    </row>
    <row r="197" spans="1:6" ht="19.5" customHeight="1">
      <c r="A197" s="17">
        <f>'8名條'!$A$2</f>
        <v>801</v>
      </c>
      <c r="B197" s="17">
        <f>'8名條'!A18</f>
        <v>15</v>
      </c>
      <c r="C197" s="17">
        <f>'8名條'!B18</f>
        <v>110015</v>
      </c>
      <c r="D197" s="67" t="str">
        <f>'8名條'!C18</f>
        <v>黃于軒</v>
      </c>
      <c r="E197" s="18"/>
      <c r="F197" s="18"/>
    </row>
    <row r="198" spans="1:6" ht="19.5" customHeight="1">
      <c r="A198" s="17">
        <f>'8名條'!$A$2</f>
        <v>801</v>
      </c>
      <c r="B198" s="17" t="str">
        <f>'8名條'!A19</f>
        <v>16</v>
      </c>
      <c r="C198" s="17">
        <f>'8名條'!B19</f>
        <v>110016</v>
      </c>
      <c r="D198" s="67" t="str">
        <f>'8名條'!C19</f>
        <v>楊渝萱</v>
      </c>
      <c r="E198" s="18"/>
      <c r="F198" s="18"/>
    </row>
    <row r="199" spans="1:6" ht="19.5" customHeight="1">
      <c r="A199" s="17">
        <f>'8名條'!$A$2</f>
        <v>801</v>
      </c>
      <c r="B199" s="17" t="str">
        <f>'8名條'!A20</f>
        <v>17</v>
      </c>
      <c r="C199" s="17" t="str">
        <f>'8名條'!B20</f>
        <v>110072</v>
      </c>
      <c r="D199" s="67" t="str">
        <f>'8名條'!C20</f>
        <v>馬芯卉</v>
      </c>
      <c r="E199" s="18"/>
      <c r="F199" s="18"/>
    </row>
    <row r="200" spans="1:6" ht="19.5" customHeight="1">
      <c r="A200" s="17">
        <f>'8名條'!$A$2</f>
        <v>801</v>
      </c>
      <c r="B200" s="17" t="str">
        <f>'8名條'!A21</f>
        <v>18</v>
      </c>
      <c r="C200" s="67">
        <f>'8名條'!B21</f>
        <v>110018</v>
      </c>
      <c r="D200" s="67" t="str">
        <f>'8名條'!C21</f>
        <v>張廷恩</v>
      </c>
      <c r="E200" s="18"/>
      <c r="F200" s="18"/>
    </row>
    <row r="201" spans="1:6" ht="19.5" customHeight="1">
      <c r="A201" s="17">
        <f>'8名條'!$A$2</f>
        <v>801</v>
      </c>
      <c r="B201" s="17" t="str">
        <f>'8名條'!A22</f>
        <v>19</v>
      </c>
      <c r="C201" s="17">
        <f>'8名條'!B22</f>
        <v>110019</v>
      </c>
      <c r="D201" s="67" t="str">
        <f>'8名條'!C22</f>
        <v>蔡舒菲</v>
      </c>
      <c r="E201" s="18"/>
      <c r="F201" s="18"/>
    </row>
    <row r="202" spans="1:6" ht="19.5" customHeight="1">
      <c r="A202" s="17">
        <f>'8名條'!$A$2</f>
        <v>801</v>
      </c>
      <c r="B202" s="17" t="str">
        <f>'8名條'!A23</f>
        <v>20</v>
      </c>
      <c r="C202" s="17">
        <f>'8名條'!B23</f>
        <v>110020</v>
      </c>
      <c r="D202" s="67" t="str">
        <f>'8名條'!C23</f>
        <v>朱婉婷</v>
      </c>
      <c r="E202" s="18"/>
      <c r="F202" s="18"/>
    </row>
    <row r="203" spans="1:6" ht="19.5" customHeight="1">
      <c r="A203" s="17">
        <f>'8名條'!$A$2</f>
        <v>801</v>
      </c>
      <c r="B203" s="17" t="str">
        <f>'8名條'!A24</f>
        <v>21</v>
      </c>
      <c r="C203" s="17">
        <f>'8名條'!B24</f>
        <v>110021</v>
      </c>
      <c r="D203" s="67" t="str">
        <f>'8名條'!C24</f>
        <v>宋映潔</v>
      </c>
      <c r="E203" s="18"/>
      <c r="F203" s="18"/>
    </row>
    <row r="204" spans="1:6" ht="19.5" customHeight="1">
      <c r="A204" s="17">
        <f>'8名條'!$A$2</f>
        <v>801</v>
      </c>
      <c r="B204" s="17" t="str">
        <f>'8名條'!A25</f>
        <v>22</v>
      </c>
      <c r="C204" s="17">
        <f>'8名條'!B25</f>
        <v>110022</v>
      </c>
      <c r="D204" s="67" t="str">
        <f>'8名條'!C25</f>
        <v>林郁人</v>
      </c>
      <c r="E204" s="18"/>
      <c r="F204" s="18"/>
    </row>
    <row r="205" spans="1:6" ht="19.5" customHeight="1">
      <c r="A205" s="17">
        <f>'8名條'!$A$2</f>
        <v>801</v>
      </c>
      <c r="B205" s="17" t="str">
        <f>'8名條'!A26</f>
        <v>23</v>
      </c>
      <c r="C205" s="17">
        <f>'8名條'!B26</f>
        <v>110023</v>
      </c>
      <c r="D205" s="67" t="str">
        <f>'8名條'!C26</f>
        <v>陳雯妮</v>
      </c>
      <c r="E205" s="18"/>
      <c r="F205" s="18"/>
    </row>
    <row r="206" spans="1:6" ht="19.5" customHeight="1">
      <c r="A206" s="17">
        <f>'8名條'!$A$2</f>
        <v>801</v>
      </c>
      <c r="B206" s="17" t="str">
        <f>'8名條'!A27</f>
        <v>24</v>
      </c>
      <c r="C206" s="17">
        <f>'8名條'!B27</f>
        <v>110024</v>
      </c>
      <c r="D206" s="67" t="str">
        <f>'8名條'!C27</f>
        <v>高尚恩</v>
      </c>
      <c r="E206" s="18"/>
      <c r="F206" s="18"/>
    </row>
    <row r="207" spans="1:6" ht="19.5" customHeight="1">
      <c r="A207" s="17">
        <f>'8名條'!$A$2</f>
        <v>801</v>
      </c>
      <c r="B207" s="17" t="str">
        <f>'8名條'!A28</f>
        <v>25</v>
      </c>
      <c r="C207" s="17" t="str">
        <f>'8名條'!B28</f>
        <v>110074</v>
      </c>
      <c r="D207" s="67" t="str">
        <f>'8名條'!C28</f>
        <v>鄭宇哲</v>
      </c>
      <c r="E207" s="18"/>
      <c r="F207" s="18"/>
    </row>
    <row r="208" spans="1:6" ht="19.5" customHeight="1">
      <c r="A208" s="17">
        <f>'8名條'!$A$2</f>
        <v>801</v>
      </c>
      <c r="B208" s="17">
        <f>'8名條'!A29</f>
        <v>26</v>
      </c>
      <c r="C208" s="17" t="str">
        <f>'8名條'!B29</f>
        <v>110076</v>
      </c>
      <c r="D208" s="67" t="str">
        <f>'8名條'!C29</f>
        <v>冉家馨</v>
      </c>
      <c r="E208" s="18"/>
      <c r="F208" s="18"/>
    </row>
    <row r="209" spans="1:6" ht="19.5" customHeight="1">
      <c r="A209" s="17">
        <f>'8名條'!$A$2</f>
        <v>801</v>
      </c>
      <c r="B209" s="17">
        <f>'8名條'!A30</f>
        <v>27</v>
      </c>
      <c r="C209" s="17" t="str">
        <f>'8名條'!B30</f>
        <v>110080</v>
      </c>
      <c r="D209" s="67" t="str">
        <f>'8名條'!C30</f>
        <v>葉煜恩</v>
      </c>
      <c r="E209" s="18"/>
      <c r="F209" s="18"/>
    </row>
    <row r="210" spans="1:6" ht="19.5" customHeight="1">
      <c r="A210" s="17"/>
      <c r="B210" s="17"/>
      <c r="C210" s="17"/>
      <c r="D210" s="67"/>
      <c r="E210" s="18"/>
      <c r="F210" s="18"/>
    </row>
    <row r="211" spans="1:6" ht="19.5" customHeight="1">
      <c r="A211" s="17"/>
      <c r="B211" s="17"/>
      <c r="C211" s="17"/>
      <c r="D211" s="67"/>
      <c r="E211" s="18"/>
      <c r="F211" s="18"/>
    </row>
    <row r="212" spans="1:6" ht="19.5" customHeight="1">
      <c r="A212" s="17"/>
      <c r="B212" s="17"/>
      <c r="C212" s="17"/>
      <c r="D212" s="67"/>
      <c r="E212" s="18"/>
      <c r="F212" s="18"/>
    </row>
    <row r="213" spans="1:6" ht="19.5" customHeight="1">
      <c r="A213" s="17"/>
      <c r="B213" s="17"/>
      <c r="C213" s="17"/>
      <c r="D213" s="67"/>
      <c r="E213" s="18"/>
      <c r="F213" s="18"/>
    </row>
    <row r="214" spans="1:6" ht="19.5" customHeight="1">
      <c r="A214" s="17"/>
      <c r="B214" s="17"/>
      <c r="C214" s="17"/>
      <c r="D214" s="67"/>
      <c r="E214" s="18"/>
      <c r="F214" s="18"/>
    </row>
    <row r="215" spans="1:6" ht="19.5" customHeight="1">
      <c r="A215" s="17"/>
      <c r="B215" s="17"/>
      <c r="C215" s="17"/>
      <c r="D215" s="67"/>
      <c r="E215" s="18"/>
      <c r="F215" s="18"/>
    </row>
    <row r="216" spans="1:6" ht="19.5" customHeight="1">
      <c r="A216" s="17"/>
      <c r="B216" s="17"/>
      <c r="C216" s="17"/>
      <c r="D216" s="67"/>
      <c r="E216" s="18"/>
      <c r="F216" s="18"/>
    </row>
    <row r="217" spans="1:6" ht="19.5" customHeight="1">
      <c r="A217" s="17"/>
      <c r="B217" s="17"/>
      <c r="C217" s="17"/>
      <c r="D217" s="67"/>
      <c r="E217" s="18"/>
      <c r="F217" s="18"/>
    </row>
    <row r="218" spans="1:6" ht="19.5" customHeight="1">
      <c r="A218" s="157" t="str">
        <f>A182</f>
        <v>※請任課老師將成績表於7月12日中午前繳回教務處，謝謝!!</v>
      </c>
      <c r="B218" s="158"/>
      <c r="C218" s="158"/>
      <c r="D218" s="158"/>
      <c r="E218" s="158"/>
      <c r="F218" s="159"/>
    </row>
    <row r="219" spans="1:6" ht="19.5" customHeight="1">
      <c r="A219" s="17">
        <f>'8名條'!$E$2</f>
        <v>802</v>
      </c>
      <c r="B219" s="17" t="str">
        <f>'8名條'!E4</f>
        <v>1</v>
      </c>
      <c r="C219" s="17">
        <f>'8名條'!F4</f>
        <v>110025</v>
      </c>
      <c r="D219" s="67" t="str">
        <f>'8名條'!G4</f>
        <v>陳詠勛</v>
      </c>
      <c r="E219" s="18"/>
      <c r="F219" s="18"/>
    </row>
    <row r="220" spans="1:6" ht="19.5" customHeight="1">
      <c r="A220" s="17">
        <f>'8名條'!$E$2</f>
        <v>802</v>
      </c>
      <c r="B220" s="17" t="str">
        <f>'8名條'!E5</f>
        <v>2</v>
      </c>
      <c r="C220" s="17">
        <f>'8名條'!F5</f>
        <v>110026</v>
      </c>
      <c r="D220" s="67" t="str">
        <f>'8名條'!G5</f>
        <v>楊承恩</v>
      </c>
      <c r="E220" s="18"/>
      <c r="F220" s="18"/>
    </row>
    <row r="221" spans="1:6" ht="19.5" customHeight="1">
      <c r="A221" s="17">
        <f>'8名條'!$E$2</f>
        <v>802</v>
      </c>
      <c r="B221" s="17" t="str">
        <f>'8名條'!E6</f>
        <v>3</v>
      </c>
      <c r="C221" s="17">
        <f>'8名條'!F6</f>
        <v>110027</v>
      </c>
      <c r="D221" s="67" t="str">
        <f>'8名條'!G6</f>
        <v>林則昕</v>
      </c>
      <c r="E221" s="18"/>
      <c r="F221" s="18"/>
    </row>
    <row r="222" spans="1:6" ht="19.5" customHeight="1">
      <c r="A222" s="17">
        <f>'8名條'!$E$2</f>
        <v>802</v>
      </c>
      <c r="B222" s="17" t="str">
        <f>'8名條'!E7</f>
        <v>4</v>
      </c>
      <c r="C222" s="17">
        <f>'8名條'!F7</f>
        <v>110029</v>
      </c>
      <c r="D222" s="67" t="str">
        <f>'8名條'!G7</f>
        <v>温立仁</v>
      </c>
      <c r="E222" s="18"/>
      <c r="F222" s="18"/>
    </row>
    <row r="223" spans="1:6" ht="19.5" customHeight="1">
      <c r="A223" s="17">
        <f>'8名條'!$E$2</f>
        <v>802</v>
      </c>
      <c r="B223" s="17" t="str">
        <f>'8名條'!E9</f>
        <v>6</v>
      </c>
      <c r="C223" s="17">
        <f>'8名條'!F9</f>
        <v>0</v>
      </c>
      <c r="D223" s="67">
        <f>'8名條'!G9</f>
        <v>0</v>
      </c>
      <c r="E223" s="18"/>
      <c r="F223" s="18"/>
    </row>
    <row r="224" spans="1:6" ht="19.5" customHeight="1">
      <c r="A224" s="17">
        <f>'8名條'!$E$2</f>
        <v>802</v>
      </c>
      <c r="B224" s="17" t="str">
        <f>'8名條'!E10</f>
        <v>7</v>
      </c>
      <c r="C224" s="17">
        <f>'8名條'!F10</f>
        <v>110032</v>
      </c>
      <c r="D224" s="67" t="str">
        <f>'8名條'!G10</f>
        <v>賴昱呈</v>
      </c>
      <c r="E224" s="18"/>
      <c r="F224" s="18"/>
    </row>
    <row r="225" spans="1:6" ht="19.5" customHeight="1">
      <c r="A225" s="17">
        <f>'8名條'!$E$2</f>
        <v>802</v>
      </c>
      <c r="B225" s="17" t="str">
        <f>'8名條'!E11</f>
        <v>8</v>
      </c>
      <c r="C225" s="17">
        <f>'8名條'!F11</f>
        <v>110033</v>
      </c>
      <c r="D225" s="67" t="str">
        <f>'8名條'!G11</f>
        <v>吳震灝</v>
      </c>
      <c r="E225" s="18"/>
      <c r="F225" s="18"/>
    </row>
    <row r="226" spans="1:6" ht="19.5" customHeight="1">
      <c r="A226" s="17">
        <f>'8名條'!$E$2</f>
        <v>802</v>
      </c>
      <c r="B226" s="17" t="str">
        <f>'8名條'!E12</f>
        <v>9</v>
      </c>
      <c r="C226" s="17">
        <f>'8名條'!F12</f>
        <v>110034</v>
      </c>
      <c r="D226" s="67" t="str">
        <f>'8名條'!G12</f>
        <v>張凱霖</v>
      </c>
      <c r="E226" s="18"/>
      <c r="F226" s="18"/>
    </row>
    <row r="227" spans="1:6" ht="19.5" customHeight="1">
      <c r="A227" s="17">
        <f>'8名條'!$E$2</f>
        <v>802</v>
      </c>
      <c r="B227" s="17" t="str">
        <f>'8名條'!E13</f>
        <v>10</v>
      </c>
      <c r="C227" s="17">
        <f>'8名條'!F13</f>
        <v>110035</v>
      </c>
      <c r="D227" s="67" t="str">
        <f>'8名條'!G13</f>
        <v>吳克宇</v>
      </c>
      <c r="E227" s="18"/>
      <c r="F227" s="18"/>
    </row>
    <row r="228" spans="1:6" ht="19.5" customHeight="1">
      <c r="A228" s="17">
        <f>'8名條'!$E$2</f>
        <v>802</v>
      </c>
      <c r="B228" s="17" t="str">
        <f>'8名條'!E14</f>
        <v>11</v>
      </c>
      <c r="C228" s="17">
        <f>'8名條'!F14</f>
        <v>110036</v>
      </c>
      <c r="D228" s="67" t="str">
        <f>'8名條'!G14</f>
        <v>徐珞珈</v>
      </c>
      <c r="E228" s="18"/>
      <c r="F228" s="18"/>
    </row>
    <row r="229" spans="1:6" ht="19.5" customHeight="1">
      <c r="A229" s="17">
        <f>'8名條'!$E$2</f>
        <v>802</v>
      </c>
      <c r="B229" s="17" t="str">
        <f>'8名條'!E15</f>
        <v>12</v>
      </c>
      <c r="C229" s="17">
        <f>'8名條'!F15</f>
        <v>110037</v>
      </c>
      <c r="D229" s="67" t="str">
        <f>'8名條'!G15</f>
        <v>唐昱琦</v>
      </c>
      <c r="E229" s="18"/>
      <c r="F229" s="18"/>
    </row>
    <row r="230" spans="1:6" ht="19.5" customHeight="1">
      <c r="A230" s="17">
        <f>'8名條'!$E$2</f>
        <v>802</v>
      </c>
      <c r="B230" s="17" t="str">
        <f>'8名條'!E16</f>
        <v>13</v>
      </c>
      <c r="C230" s="17">
        <f>'8名條'!F16</f>
        <v>110038</v>
      </c>
      <c r="D230" s="67" t="str">
        <f>'8名條'!G16</f>
        <v>王芷怡</v>
      </c>
      <c r="E230" s="18"/>
      <c r="F230" s="18"/>
    </row>
    <row r="231" spans="1:6" ht="19.5" customHeight="1">
      <c r="A231" s="17">
        <f>'8名條'!$E$2</f>
        <v>802</v>
      </c>
      <c r="B231" s="17" t="str">
        <f>'8名條'!E17</f>
        <v>14</v>
      </c>
      <c r="C231" s="17">
        <f>'8名條'!F17</f>
        <v>110039</v>
      </c>
      <c r="D231" s="67" t="str">
        <f>'8名條'!G17</f>
        <v>陳慧如</v>
      </c>
      <c r="E231" s="18"/>
      <c r="F231" s="18"/>
    </row>
    <row r="232" spans="1:6" ht="19.5" customHeight="1">
      <c r="A232" s="17">
        <f>'8名條'!$E$2</f>
        <v>802</v>
      </c>
      <c r="B232" s="17" t="str">
        <f>'8名條'!E18</f>
        <v>15</v>
      </c>
      <c r="C232" s="17">
        <f>'8名條'!F18</f>
        <v>110040</v>
      </c>
      <c r="D232" s="67" t="str">
        <f>'8名條'!G18</f>
        <v>呂紫瑄</v>
      </c>
      <c r="E232" s="18"/>
      <c r="F232" s="16"/>
    </row>
    <row r="233" spans="1:6" ht="19.5" customHeight="1">
      <c r="A233" s="17">
        <f>'8名條'!$E$2</f>
        <v>802</v>
      </c>
      <c r="B233" s="17" t="str">
        <f>'8名條'!E19</f>
        <v>16</v>
      </c>
      <c r="C233" s="17">
        <f>'8名條'!F19</f>
        <v>110041</v>
      </c>
      <c r="D233" s="67" t="str">
        <f>'8名條'!G19</f>
        <v>許瑀泫</v>
      </c>
      <c r="E233" s="18"/>
      <c r="F233" s="16"/>
    </row>
    <row r="234" spans="1:6" ht="19.5" customHeight="1">
      <c r="A234" s="17">
        <f>'8名條'!$E$2</f>
        <v>802</v>
      </c>
      <c r="B234" s="17" t="str">
        <f>'8名條'!E20</f>
        <v>17</v>
      </c>
      <c r="C234" s="17">
        <f>'8名條'!F20</f>
        <v>110042</v>
      </c>
      <c r="D234" s="67" t="str">
        <f>'8名條'!G20</f>
        <v>湯金茹</v>
      </c>
      <c r="E234" s="18"/>
      <c r="F234" s="18"/>
    </row>
    <row r="235" spans="1:6" ht="19.5" customHeight="1">
      <c r="A235" s="17">
        <f>'8名條'!$E$2</f>
        <v>802</v>
      </c>
      <c r="B235" s="17" t="str">
        <f>'8名條'!E21</f>
        <v>18</v>
      </c>
      <c r="C235" s="17">
        <f>'8名條'!F21</f>
        <v>110043</v>
      </c>
      <c r="D235" s="67" t="str">
        <f>'8名條'!G21</f>
        <v>危泳蓁</v>
      </c>
      <c r="E235" s="18"/>
      <c r="F235" s="18"/>
    </row>
    <row r="236" spans="1:6" ht="19.5" customHeight="1">
      <c r="A236" s="17">
        <f>'8名條'!$E$2</f>
        <v>802</v>
      </c>
      <c r="B236" s="17" t="str">
        <f>'8名條'!E22</f>
        <v>19</v>
      </c>
      <c r="C236" s="17">
        <f>'8名條'!F22</f>
        <v>110044</v>
      </c>
      <c r="D236" s="67" t="str">
        <f>'8名條'!G22</f>
        <v>張郁婷</v>
      </c>
      <c r="E236" s="18"/>
      <c r="F236" s="18"/>
    </row>
    <row r="237" spans="1:6" ht="19.5" customHeight="1">
      <c r="A237" s="17">
        <f>'8名條'!$E$2</f>
        <v>802</v>
      </c>
      <c r="B237" s="17" t="str">
        <f>'8名條'!E23</f>
        <v>20</v>
      </c>
      <c r="C237" s="17">
        <f>'8名條'!F23</f>
        <v>110045</v>
      </c>
      <c r="D237" s="67" t="str">
        <f>'8名條'!G23</f>
        <v>曾若緹</v>
      </c>
      <c r="E237" s="18"/>
      <c r="F237" s="18"/>
    </row>
    <row r="238" spans="1:6" ht="19.5" customHeight="1">
      <c r="A238" s="17">
        <f>'8名條'!$E$2</f>
        <v>802</v>
      </c>
      <c r="B238" s="17" t="str">
        <f>'8名條'!E24</f>
        <v>21</v>
      </c>
      <c r="C238" s="17">
        <f>'8名條'!F24</f>
        <v>110046</v>
      </c>
      <c r="D238" s="67" t="str">
        <f>'8名條'!G24</f>
        <v>余希璿</v>
      </c>
      <c r="E238" s="18"/>
      <c r="F238" s="18"/>
    </row>
    <row r="239" spans="1:6" ht="19.5" customHeight="1">
      <c r="A239" s="17">
        <f>'8名條'!$E$2</f>
        <v>802</v>
      </c>
      <c r="B239" s="17" t="str">
        <f>'8名條'!E25</f>
        <v>22</v>
      </c>
      <c r="C239" s="17" t="str">
        <f>'8名條'!F25</f>
        <v>110070</v>
      </c>
      <c r="D239" s="67" t="str">
        <f>'8名條'!G25</f>
        <v>何婉芊</v>
      </c>
      <c r="E239" s="18"/>
      <c r="F239" s="18"/>
    </row>
    <row r="240" spans="1:6" ht="19.5" customHeight="1">
      <c r="A240" s="17">
        <f>'8名條'!$E$2</f>
        <v>802</v>
      </c>
      <c r="B240" s="17" t="str">
        <f>'8名條'!E26</f>
        <v>23</v>
      </c>
      <c r="C240" s="17" t="str">
        <f>'8名條'!F26</f>
        <v>110077</v>
      </c>
      <c r="D240" s="67" t="str">
        <f>'8名條'!G26</f>
        <v>陳慧芯</v>
      </c>
      <c r="E240" s="18"/>
      <c r="F240" s="18"/>
    </row>
    <row r="241" spans="1:6" ht="19.5" customHeight="1">
      <c r="A241" s="17">
        <f>'8名條'!$E$2</f>
        <v>802</v>
      </c>
      <c r="B241" s="17" t="str">
        <f>'8名條'!E27</f>
        <v>24</v>
      </c>
      <c r="C241" s="17" t="str">
        <f>'8名條'!F27</f>
        <v>110079</v>
      </c>
      <c r="D241" s="67" t="str">
        <f>'8名條'!G27</f>
        <v>杜映彤</v>
      </c>
      <c r="E241" s="18"/>
      <c r="F241" s="18"/>
    </row>
    <row r="242" spans="1:6" ht="19.5" customHeight="1">
      <c r="A242" s="17">
        <f>'8名條'!$E$2</f>
        <v>802</v>
      </c>
      <c r="B242" s="17" t="str">
        <f>'8名條'!E28</f>
        <v>25</v>
      </c>
      <c r="C242" s="17" t="str">
        <f>'8名條'!F28</f>
        <v>110073</v>
      </c>
      <c r="D242" s="67" t="str">
        <f>'8名條'!G28</f>
        <v>胡語婕</v>
      </c>
      <c r="E242" s="18"/>
      <c r="F242" s="18"/>
    </row>
    <row r="243" spans="1:6" ht="19.5" customHeight="1">
      <c r="A243" s="17">
        <f>'8名條'!$E$2</f>
        <v>802</v>
      </c>
      <c r="B243" s="17">
        <f>'8名條'!E29</f>
        <v>26</v>
      </c>
      <c r="C243" s="17">
        <f>'8名條'!F29</f>
        <v>0</v>
      </c>
      <c r="D243" s="67">
        <f>'8名條'!G29</f>
        <v>0</v>
      </c>
      <c r="E243" s="18"/>
      <c r="F243" s="18"/>
    </row>
    <row r="244" spans="1:6" ht="19.5" customHeight="1">
      <c r="A244" s="17">
        <f>'8名條'!$E$2</f>
        <v>802</v>
      </c>
      <c r="B244" s="17" t="e">
        <f>'8名條'!#REF!</f>
        <v>#REF!</v>
      </c>
      <c r="C244" s="17" t="e">
        <f>'8名條'!#REF!</f>
        <v>#REF!</v>
      </c>
      <c r="D244" s="67" t="e">
        <f>'8名條'!#REF!</f>
        <v>#REF!</v>
      </c>
      <c r="E244" s="18"/>
      <c r="F244" s="18"/>
    </row>
    <row r="245" spans="1:6" ht="19.5" customHeight="1">
      <c r="A245" s="17"/>
      <c r="B245" s="17"/>
      <c r="C245" s="17"/>
      <c r="D245" s="67"/>
      <c r="E245" s="18"/>
      <c r="F245" s="18"/>
    </row>
    <row r="246" spans="1:6" ht="19.5" customHeight="1">
      <c r="A246" s="17"/>
      <c r="B246" s="17"/>
      <c r="C246" s="17"/>
      <c r="D246" s="67"/>
      <c r="E246" s="18"/>
      <c r="F246" s="18"/>
    </row>
    <row r="247" spans="1:6" ht="19.5" customHeight="1">
      <c r="A247" s="17"/>
      <c r="B247" s="17"/>
      <c r="C247" s="17"/>
      <c r="D247" s="67"/>
      <c r="E247" s="18"/>
      <c r="F247" s="18"/>
    </row>
    <row r="248" spans="1:6" ht="19.5" customHeight="1">
      <c r="A248" s="17"/>
      <c r="B248" s="17"/>
      <c r="C248" s="17"/>
      <c r="D248" s="67"/>
      <c r="E248" s="18"/>
      <c r="F248" s="18"/>
    </row>
    <row r="249" spans="1:6" ht="19.5" customHeight="1">
      <c r="A249" s="17"/>
      <c r="B249" s="17"/>
      <c r="C249" s="17"/>
      <c r="D249" s="67"/>
      <c r="E249" s="18"/>
      <c r="F249" s="18"/>
    </row>
    <row r="250" spans="1:6" ht="19.5" customHeight="1">
      <c r="A250" s="17"/>
      <c r="B250" s="17"/>
      <c r="C250" s="17"/>
      <c r="D250" s="67"/>
      <c r="E250" s="18"/>
      <c r="F250" s="18"/>
    </row>
    <row r="251" spans="1:6" ht="19.5" customHeight="1">
      <c r="A251" s="17"/>
      <c r="B251" s="17"/>
      <c r="C251" s="18"/>
      <c r="D251" s="73"/>
      <c r="E251" s="18"/>
      <c r="F251" s="18"/>
    </row>
    <row r="252" spans="1:6" ht="19.5" customHeight="1">
      <c r="A252" s="17"/>
      <c r="B252" s="17"/>
      <c r="C252" s="18"/>
      <c r="D252" s="73"/>
      <c r="E252" s="18"/>
      <c r="F252" s="18"/>
    </row>
    <row r="253" spans="1:6" ht="19.5" customHeight="1">
      <c r="A253" s="17"/>
      <c r="B253" s="17"/>
      <c r="C253" s="18"/>
      <c r="D253" s="73"/>
      <c r="E253" s="18"/>
      <c r="F253" s="18"/>
    </row>
    <row r="254" spans="1:6" ht="19.5" customHeight="1">
      <c r="A254" s="17"/>
      <c r="B254" s="18"/>
      <c r="C254" s="18"/>
      <c r="D254" s="73"/>
      <c r="E254" s="18"/>
      <c r="F254" s="18"/>
    </row>
    <row r="255" spans="1:6" ht="19.5" customHeight="1">
      <c r="A255" s="157" t="str">
        <f>A218</f>
        <v>※請任課老師將成績表於7月12日中午前繳回教務處，謝謝!!</v>
      </c>
      <c r="B255" s="158"/>
      <c r="C255" s="158"/>
      <c r="D255" s="158"/>
      <c r="E255" s="158"/>
      <c r="F255" s="159"/>
    </row>
    <row r="256" spans="1:6" ht="19.5" customHeight="1">
      <c r="A256" s="17">
        <f>'8名條'!$I$2</f>
        <v>803</v>
      </c>
      <c r="B256" s="17" t="str">
        <f>'8名條'!I4</f>
        <v>1</v>
      </c>
      <c r="C256" s="17">
        <f>'8名條'!J4</f>
        <v>110047</v>
      </c>
      <c r="D256" s="67" t="str">
        <f>'8名條'!K4</f>
        <v>簡翊軒</v>
      </c>
      <c r="E256" s="18"/>
      <c r="F256" s="18"/>
    </row>
    <row r="257" spans="1:6" ht="19.5" customHeight="1">
      <c r="A257" s="17">
        <f>'8名條'!$I$2</f>
        <v>803</v>
      </c>
      <c r="B257" s="17" t="str">
        <f>'8名條'!I5</f>
        <v>2</v>
      </c>
      <c r="C257" s="17">
        <f>'8名條'!J5</f>
        <v>110048</v>
      </c>
      <c r="D257" s="67" t="str">
        <f>'8名條'!K5</f>
        <v>梁瑋國</v>
      </c>
      <c r="E257" s="18"/>
      <c r="F257" s="18"/>
    </row>
    <row r="258" spans="1:6" ht="19.5" customHeight="1">
      <c r="A258" s="17">
        <f>'8名條'!$I$2</f>
        <v>803</v>
      </c>
      <c r="B258" s="17" t="str">
        <f>'8名條'!I6</f>
        <v>3</v>
      </c>
      <c r="C258" s="17">
        <f>'8名條'!J6</f>
        <v>110049</v>
      </c>
      <c r="D258" s="67" t="str">
        <f>'8名條'!K6</f>
        <v>黃惟祥</v>
      </c>
      <c r="E258" s="18"/>
      <c r="F258" s="18"/>
    </row>
    <row r="259" spans="1:6" ht="19.5" customHeight="1">
      <c r="A259" s="17">
        <f>'8名條'!$I$2</f>
        <v>803</v>
      </c>
      <c r="B259" s="17" t="str">
        <f>'8名條'!I7</f>
        <v>4</v>
      </c>
      <c r="C259" s="17">
        <f>'8名條'!J7</f>
        <v>110050</v>
      </c>
      <c r="D259" s="67" t="str">
        <f>'8名條'!K7</f>
        <v>石元昊</v>
      </c>
      <c r="E259" s="18"/>
      <c r="F259" s="18"/>
    </row>
    <row r="260" spans="1:6" ht="19.5" customHeight="1">
      <c r="A260" s="17">
        <f>'8名條'!$I$2</f>
        <v>803</v>
      </c>
      <c r="B260" s="17" t="str">
        <f>'8名條'!I8</f>
        <v>5</v>
      </c>
      <c r="C260" s="17" t="str">
        <f>'8名條'!J8</f>
        <v>110017</v>
      </c>
      <c r="D260" s="67" t="str">
        <f>'8名條'!K8</f>
        <v>許靖旋</v>
      </c>
      <c r="E260" s="18"/>
      <c r="F260" s="18"/>
    </row>
    <row r="261" spans="1:6" ht="19.5" customHeight="1">
      <c r="A261" s="17">
        <f>'8名條'!$I$2</f>
        <v>803</v>
      </c>
      <c r="B261" s="17" t="str">
        <f>'8名條'!I9</f>
        <v>6</v>
      </c>
      <c r="C261" s="17">
        <f>'8名條'!J9</f>
        <v>110052</v>
      </c>
      <c r="D261" s="67" t="str">
        <f>'8名條'!K9</f>
        <v>吳育諺</v>
      </c>
      <c r="E261" s="18"/>
      <c r="F261" s="18"/>
    </row>
    <row r="262" spans="1:6" ht="19.5" customHeight="1">
      <c r="A262" s="17">
        <f>'8名條'!$I$2</f>
        <v>803</v>
      </c>
      <c r="B262" s="17" t="str">
        <f>'8名條'!I10</f>
        <v>7</v>
      </c>
      <c r="C262" s="17">
        <f>'8名條'!J10</f>
        <v>110053</v>
      </c>
      <c r="D262" s="67" t="str">
        <f>'8名條'!K10</f>
        <v>林永樂</v>
      </c>
      <c r="E262" s="18"/>
      <c r="F262" s="18"/>
    </row>
    <row r="263" spans="1:6" ht="19.5" customHeight="1">
      <c r="A263" s="17">
        <f>'8名條'!$I$2</f>
        <v>803</v>
      </c>
      <c r="B263" s="17" t="str">
        <f>'8名條'!I11</f>
        <v>8</v>
      </c>
      <c r="C263" s="17">
        <f>'8名條'!J11</f>
        <v>110054</v>
      </c>
      <c r="D263" s="67" t="str">
        <f>'8名條'!K11</f>
        <v>張德翔</v>
      </c>
      <c r="E263" s="18"/>
      <c r="F263" s="18"/>
    </row>
    <row r="264" spans="1:6" ht="19.5" customHeight="1">
      <c r="A264" s="17">
        <f>'8名條'!$I$2</f>
        <v>803</v>
      </c>
      <c r="B264" s="17" t="str">
        <f>'8名條'!I12</f>
        <v>9</v>
      </c>
      <c r="C264" s="17">
        <f>'8名條'!J12</f>
        <v>110055</v>
      </c>
      <c r="D264" s="67" t="str">
        <f>'8名條'!K12</f>
        <v>杜皓瑀</v>
      </c>
      <c r="E264" s="18"/>
      <c r="F264" s="18"/>
    </row>
    <row r="265" spans="1:6" ht="19.5" customHeight="1">
      <c r="A265" s="17">
        <f>'8名條'!$I$2</f>
        <v>803</v>
      </c>
      <c r="B265" s="17" t="str">
        <f>'8名條'!I13</f>
        <v>10</v>
      </c>
      <c r="C265" s="17">
        <f>'8名條'!J13</f>
        <v>110056</v>
      </c>
      <c r="D265" s="67" t="str">
        <f>'8名條'!K13</f>
        <v>吳桓丞</v>
      </c>
      <c r="E265" s="18"/>
      <c r="F265" s="18"/>
    </row>
    <row r="266" spans="1:6" ht="19.5" customHeight="1">
      <c r="A266" s="17">
        <f>'8名條'!$I$2</f>
        <v>803</v>
      </c>
      <c r="B266" s="17" t="str">
        <f>'8名條'!I14</f>
        <v>11</v>
      </c>
      <c r="C266" s="17">
        <f>'8名條'!J14</f>
        <v>110057</v>
      </c>
      <c r="D266" s="67" t="str">
        <f>'8名條'!K14</f>
        <v>徐明澤</v>
      </c>
      <c r="E266" s="18"/>
      <c r="F266" s="18"/>
    </row>
    <row r="267" spans="1:6" ht="19.5" customHeight="1">
      <c r="A267" s="17">
        <f>'8名條'!$I$2</f>
        <v>803</v>
      </c>
      <c r="B267" s="17" t="str">
        <f>'8名條'!I15</f>
        <v>12</v>
      </c>
      <c r="C267" s="17">
        <f>'8名條'!J15</f>
        <v>110058</v>
      </c>
      <c r="D267" s="67" t="str">
        <f>'8名條'!K15</f>
        <v>施光輝</v>
      </c>
      <c r="E267" s="18"/>
      <c r="F267" s="18"/>
    </row>
    <row r="268" spans="1:6" ht="19.5" customHeight="1">
      <c r="A268" s="17">
        <f>'8名條'!$I$2</f>
        <v>803</v>
      </c>
      <c r="B268" s="17" t="str">
        <f>'8名條'!I17</f>
        <v>14</v>
      </c>
      <c r="C268" s="17">
        <f>'8名條'!J17</f>
        <v>110060</v>
      </c>
      <c r="D268" s="67" t="str">
        <f>'8名條'!K17</f>
        <v>陸亭瑄</v>
      </c>
      <c r="E268" s="18"/>
      <c r="F268" s="18"/>
    </row>
    <row r="269" spans="1:6" ht="19.5" customHeight="1">
      <c r="A269" s="17">
        <f>'8名條'!$I$2</f>
        <v>803</v>
      </c>
      <c r="B269" s="17" t="str">
        <f>'8名條'!I18</f>
        <v>15</v>
      </c>
      <c r="C269" s="17">
        <f>'8名條'!J18</f>
        <v>110061</v>
      </c>
      <c r="D269" s="67" t="str">
        <f>'8名條'!K18</f>
        <v>尤佳琳</v>
      </c>
      <c r="E269" s="18"/>
      <c r="F269" s="18"/>
    </row>
    <row r="270" spans="1:6" ht="19.5" customHeight="1">
      <c r="A270" s="17">
        <f>'8名條'!$I$2</f>
        <v>803</v>
      </c>
      <c r="B270" s="17" t="str">
        <f>'8名條'!I19</f>
        <v>16</v>
      </c>
      <c r="C270" s="29">
        <f>'8名條'!J19</f>
        <v>110062</v>
      </c>
      <c r="D270" s="29" t="str">
        <f>'8名條'!K19</f>
        <v>蕭于嫣</v>
      </c>
      <c r="E270" s="18"/>
      <c r="F270" s="18"/>
    </row>
    <row r="271" spans="1:6" ht="19.5" customHeight="1">
      <c r="A271" s="17">
        <f>'8名條'!$I$2</f>
        <v>803</v>
      </c>
      <c r="B271" s="17" t="str">
        <f>'8名條'!I20</f>
        <v>17</v>
      </c>
      <c r="C271" s="17">
        <f>'8名條'!J20</f>
        <v>110063</v>
      </c>
      <c r="D271" s="67" t="str">
        <f>'8名條'!K20</f>
        <v>連蘋</v>
      </c>
      <c r="E271" s="18"/>
      <c r="F271" s="18"/>
    </row>
    <row r="272" spans="1:6" ht="19.5" customHeight="1">
      <c r="A272" s="17">
        <f>'8名條'!$I$2</f>
        <v>803</v>
      </c>
      <c r="B272" s="17" t="str">
        <f>'8名條'!I22</f>
        <v>19</v>
      </c>
      <c r="C272" s="17">
        <f>'8名條'!J22</f>
        <v>110065</v>
      </c>
      <c r="D272" s="67" t="str">
        <f>'8名條'!K22</f>
        <v>呂詩潔</v>
      </c>
      <c r="E272" s="18"/>
      <c r="F272" s="18"/>
    </row>
    <row r="273" spans="1:6" ht="19.5" customHeight="1">
      <c r="A273" s="17">
        <f>'8名條'!$I$2</f>
        <v>803</v>
      </c>
      <c r="B273" s="17" t="str">
        <f>'8名條'!I23</f>
        <v>20</v>
      </c>
      <c r="C273" s="17">
        <f>'8名條'!J23</f>
        <v>110066</v>
      </c>
      <c r="D273" s="67" t="str">
        <f>'8名條'!K23</f>
        <v>朱芷萱</v>
      </c>
      <c r="E273" s="18"/>
      <c r="F273" s="18"/>
    </row>
    <row r="274" spans="1:6" ht="19.5" customHeight="1">
      <c r="A274" s="17">
        <f>'8名條'!$I$2</f>
        <v>803</v>
      </c>
      <c r="B274" s="17" t="str">
        <f>'8名條'!I24</f>
        <v>21</v>
      </c>
      <c r="C274" s="17">
        <f>'8名條'!J24</f>
        <v>110067</v>
      </c>
      <c r="D274" s="67" t="str">
        <f>'8名條'!K24</f>
        <v>林芮羽</v>
      </c>
      <c r="E274" s="18"/>
      <c r="F274" s="18"/>
    </row>
    <row r="275" spans="1:6" ht="19.5" customHeight="1">
      <c r="A275" s="17">
        <f>'8名條'!$I$2</f>
        <v>803</v>
      </c>
      <c r="B275" s="17" t="str">
        <f>'8名條'!I25</f>
        <v>22</v>
      </c>
      <c r="C275" s="17">
        <f>'8名條'!J25</f>
        <v>110068</v>
      </c>
      <c r="D275" s="67" t="str">
        <f>'8名條'!K25</f>
        <v>林彥琪</v>
      </c>
      <c r="E275" s="18"/>
      <c r="F275" s="18"/>
    </row>
    <row r="276" spans="1:6" ht="19.5" customHeight="1">
      <c r="A276" s="17">
        <f>'8名條'!$I$2</f>
        <v>803</v>
      </c>
      <c r="B276" s="17" t="str">
        <f>'8名條'!I26</f>
        <v>23</v>
      </c>
      <c r="C276" s="17">
        <f>'8名條'!J26</f>
        <v>110069</v>
      </c>
      <c r="D276" s="67" t="str">
        <f>'8名條'!K26</f>
        <v>伍家芬</v>
      </c>
      <c r="E276" s="18"/>
      <c r="F276" s="18"/>
    </row>
    <row r="277" spans="1:6" ht="19.5" customHeight="1">
      <c r="A277" s="17">
        <f>'8名條'!$I$2</f>
        <v>803</v>
      </c>
      <c r="B277" s="17" t="str">
        <f>'8名條'!I27</f>
        <v>24</v>
      </c>
      <c r="C277" s="17" t="str">
        <f>'8名條'!J27</f>
        <v>110071</v>
      </c>
      <c r="D277" s="67" t="str">
        <f>'8名條'!K27</f>
        <v>盧守峰</v>
      </c>
      <c r="E277" s="18"/>
      <c r="F277" s="18"/>
    </row>
    <row r="278" spans="1:6" ht="19.5" customHeight="1">
      <c r="A278" s="17">
        <f>'8名條'!$I$2</f>
        <v>803</v>
      </c>
      <c r="B278" s="17" t="str">
        <f>'8名條'!I28</f>
        <v>25</v>
      </c>
      <c r="C278" s="17">
        <f>'8名條'!J28</f>
        <v>0</v>
      </c>
      <c r="D278" s="67">
        <f>'8名條'!K28</f>
        <v>0</v>
      </c>
      <c r="E278" s="18"/>
      <c r="F278" s="18"/>
    </row>
    <row r="279" spans="1:6" ht="19.5" customHeight="1">
      <c r="A279" s="17">
        <f>'8名條'!$I$2</f>
        <v>803</v>
      </c>
      <c r="B279" s="17" t="str">
        <f>'8名條'!I29</f>
        <v>26</v>
      </c>
      <c r="C279" s="17" t="str">
        <f>'8名條'!J29</f>
        <v>110081</v>
      </c>
      <c r="D279" s="67" t="str">
        <f>'8名條'!K29</f>
        <v>黃昭瑾</v>
      </c>
      <c r="E279" s="18"/>
      <c r="F279" s="18"/>
    </row>
    <row r="280" spans="1:6" ht="19.5" customHeight="1">
      <c r="A280" s="17">
        <f>'8名條'!$I$2</f>
        <v>803</v>
      </c>
      <c r="B280" s="17" t="e">
        <f>'8名條'!#REF!</f>
        <v>#REF!</v>
      </c>
      <c r="C280" s="17" t="e">
        <f>'8名條'!#REF!</f>
        <v>#REF!</v>
      </c>
      <c r="D280" s="67" t="e">
        <f>'8名條'!#REF!</f>
        <v>#REF!</v>
      </c>
      <c r="E280" s="18"/>
      <c r="F280" s="18"/>
    </row>
    <row r="281" spans="1:6" ht="19.5" customHeight="1">
      <c r="A281" s="17">
        <f>'8名條'!$I$2</f>
        <v>803</v>
      </c>
      <c r="B281" s="17" t="e">
        <f>'8名條'!#REF!</f>
        <v>#REF!</v>
      </c>
      <c r="C281" s="17" t="e">
        <f>'8名條'!#REF!</f>
        <v>#REF!</v>
      </c>
      <c r="D281" s="67" t="e">
        <f>'8名條'!#REF!</f>
        <v>#REF!</v>
      </c>
      <c r="E281" s="18"/>
      <c r="F281" s="18"/>
    </row>
    <row r="282" spans="1:6" ht="19.5" customHeight="1">
      <c r="A282" s="17">
        <f>'8名條'!$I$2</f>
        <v>803</v>
      </c>
      <c r="B282" s="17">
        <f>'8名條'!I30</f>
        <v>0</v>
      </c>
      <c r="C282" s="17">
        <f>'8名條'!J30</f>
        <v>0</v>
      </c>
      <c r="D282" s="67">
        <f>'8名條'!K30</f>
        <v>0</v>
      </c>
      <c r="E282" s="18"/>
      <c r="F282" s="18"/>
    </row>
    <row r="283" spans="1:6" ht="19.5" customHeight="1">
      <c r="A283" s="17">
        <f>'8名條'!$I$2</f>
        <v>803</v>
      </c>
      <c r="B283" s="17">
        <f>'8名條'!I31</f>
        <v>0</v>
      </c>
      <c r="C283" s="17">
        <f>'8名條'!J31</f>
        <v>0</v>
      </c>
      <c r="D283" s="67">
        <f>'8名條'!K31</f>
        <v>0</v>
      </c>
      <c r="E283" s="18"/>
      <c r="F283" s="18"/>
    </row>
    <row r="284" spans="1:6" ht="19.5" customHeight="1">
      <c r="A284" s="17"/>
      <c r="B284" s="17"/>
      <c r="C284" s="17"/>
      <c r="D284" s="67"/>
      <c r="E284" s="18"/>
      <c r="F284" s="18"/>
    </row>
    <row r="285" spans="1:6" ht="19.5" customHeight="1">
      <c r="A285" s="17"/>
      <c r="B285" s="17"/>
      <c r="C285" s="17"/>
      <c r="D285" s="67"/>
      <c r="E285" s="18"/>
      <c r="F285" s="18"/>
    </row>
    <row r="286" spans="1:6" ht="19.5" customHeight="1">
      <c r="A286" s="17"/>
      <c r="B286" s="17"/>
      <c r="C286" s="17"/>
      <c r="D286" s="67"/>
      <c r="E286" s="18"/>
      <c r="F286" s="18"/>
    </row>
    <row r="287" spans="1:6" ht="19.5" customHeight="1">
      <c r="A287" s="17"/>
      <c r="B287" s="17"/>
      <c r="C287" s="17"/>
      <c r="D287" s="67"/>
      <c r="E287" s="18"/>
      <c r="F287" s="18"/>
    </row>
    <row r="288" spans="1:6" ht="19.5" customHeight="1">
      <c r="A288" s="18"/>
      <c r="B288" s="18"/>
      <c r="C288" s="18"/>
      <c r="D288" s="73"/>
      <c r="E288" s="18"/>
      <c r="F288" s="18"/>
    </row>
    <row r="289" spans="1:6" ht="19.5" customHeight="1">
      <c r="A289" s="18"/>
      <c r="B289" s="18"/>
      <c r="C289" s="18"/>
      <c r="D289" s="73"/>
      <c r="E289" s="18"/>
      <c r="F289" s="18"/>
    </row>
    <row r="290" spans="1:6" ht="19.5" customHeight="1">
      <c r="A290" s="18"/>
      <c r="B290" s="18"/>
      <c r="C290" s="18"/>
      <c r="D290" s="68"/>
      <c r="E290" s="18"/>
      <c r="F290" s="18"/>
    </row>
    <row r="291" spans="1:6" ht="19.5" customHeight="1">
      <c r="A291" s="157" t="str">
        <f>$A$218</f>
        <v>※請任課老師將成績表於7月12日中午前繳回教務處，謝謝!!</v>
      </c>
      <c r="B291" s="158"/>
      <c r="C291" s="158"/>
      <c r="D291" s="158"/>
      <c r="E291" s="158"/>
      <c r="F291" s="159"/>
    </row>
    <row r="292" spans="1:6" ht="19.5" customHeight="1">
      <c r="A292" s="17">
        <f>'8名條'!$M$2</f>
        <v>804</v>
      </c>
      <c r="B292" s="17" t="str">
        <f>'8名條'!M4</f>
        <v>1</v>
      </c>
      <c r="C292" s="17">
        <f>'8名條'!N4</f>
        <v>0</v>
      </c>
      <c r="D292" s="67">
        <f>'8名條'!O4</f>
        <v>0</v>
      </c>
      <c r="E292" s="18"/>
      <c r="F292" s="18"/>
    </row>
    <row r="293" spans="1:6" ht="19.5" customHeight="1">
      <c r="A293" s="17">
        <f>'8名條'!$M$2</f>
        <v>804</v>
      </c>
      <c r="B293" s="17" t="str">
        <f>'8名條'!M5</f>
        <v>2</v>
      </c>
      <c r="C293" s="17">
        <f>'8名條'!N5</f>
        <v>0</v>
      </c>
      <c r="D293" s="67">
        <f>'8名條'!O5</f>
        <v>0</v>
      </c>
      <c r="E293" s="18"/>
      <c r="F293" s="18"/>
    </row>
    <row r="294" spans="1:6" ht="19.5" customHeight="1">
      <c r="A294" s="17">
        <f>'8名條'!$M$2</f>
        <v>804</v>
      </c>
      <c r="B294" s="17" t="str">
        <f>'8名條'!M6</f>
        <v>3</v>
      </c>
      <c r="C294" s="17">
        <f>'8名條'!N6</f>
        <v>0</v>
      </c>
      <c r="D294" s="67">
        <f>'8名條'!O6</f>
        <v>0</v>
      </c>
      <c r="E294" s="18"/>
      <c r="F294" s="16"/>
    </row>
    <row r="295" spans="1:6" ht="19.5" customHeight="1">
      <c r="A295" s="17">
        <f>'8名條'!$M$2</f>
        <v>804</v>
      </c>
      <c r="B295" s="17" t="str">
        <f>'8名條'!M7</f>
        <v>4</v>
      </c>
      <c r="C295" s="17">
        <f>'8名條'!N7</f>
        <v>0</v>
      </c>
      <c r="D295" s="67">
        <f>'8名條'!O7</f>
        <v>0</v>
      </c>
      <c r="E295" s="18"/>
      <c r="F295" s="18"/>
    </row>
    <row r="296" spans="1:6" ht="19.5" customHeight="1">
      <c r="A296" s="17">
        <f>'8名條'!$M$2</f>
        <v>804</v>
      </c>
      <c r="B296" s="17" t="str">
        <f>'8名條'!M8</f>
        <v>5</v>
      </c>
      <c r="C296" s="17">
        <f>'8名條'!N8</f>
        <v>0</v>
      </c>
      <c r="D296" s="67">
        <f>'8名條'!O8</f>
        <v>0</v>
      </c>
      <c r="E296" s="18"/>
      <c r="F296" s="18"/>
    </row>
    <row r="297" spans="1:6" ht="19.5" customHeight="1">
      <c r="A297" s="17">
        <f>'8名條'!$M$2</f>
        <v>804</v>
      </c>
      <c r="B297" s="17" t="str">
        <f>'8名條'!M9</f>
        <v>6</v>
      </c>
      <c r="C297" s="17">
        <f>'8名條'!N9</f>
        <v>0</v>
      </c>
      <c r="D297" s="67">
        <f>'8名條'!O9</f>
        <v>0</v>
      </c>
      <c r="E297" s="18"/>
      <c r="F297" s="18"/>
    </row>
    <row r="298" spans="1:6" ht="19.5" customHeight="1">
      <c r="A298" s="17">
        <f>'8名條'!$M$2</f>
        <v>804</v>
      </c>
      <c r="B298" s="17" t="str">
        <f>'8名條'!M10</f>
        <v>7</v>
      </c>
      <c r="C298" s="17">
        <f>'8名條'!N10</f>
        <v>0</v>
      </c>
      <c r="D298" s="67">
        <f>'8名條'!O10</f>
        <v>0</v>
      </c>
      <c r="E298" s="18"/>
      <c r="F298" s="18"/>
    </row>
    <row r="299" spans="1:6" ht="19.5" customHeight="1">
      <c r="A299" s="17">
        <f>'8名條'!$M$2</f>
        <v>804</v>
      </c>
      <c r="B299" s="17" t="str">
        <f>'8名條'!M11</f>
        <v>8</v>
      </c>
      <c r="C299" s="17">
        <f>'8名條'!N11</f>
        <v>0</v>
      </c>
      <c r="D299" s="67">
        <f>'8名條'!O11</f>
        <v>0</v>
      </c>
      <c r="E299" s="18"/>
      <c r="F299" s="18"/>
    </row>
    <row r="300" spans="1:6" ht="19.5" customHeight="1">
      <c r="A300" s="17">
        <f>'8名條'!$M$2</f>
        <v>804</v>
      </c>
      <c r="B300" s="17" t="str">
        <f>'8名條'!M12</f>
        <v>9</v>
      </c>
      <c r="C300" s="17">
        <f>'8名條'!N12</f>
        <v>0</v>
      </c>
      <c r="D300" s="67">
        <f>'8名條'!O12</f>
        <v>0</v>
      </c>
      <c r="E300" s="18"/>
      <c r="F300" s="18"/>
    </row>
    <row r="301" spans="1:6" ht="19.5" customHeight="1">
      <c r="A301" s="17">
        <f>'8名條'!$M$2</f>
        <v>804</v>
      </c>
      <c r="B301" s="17" t="str">
        <f>'8名條'!M13</f>
        <v>10</v>
      </c>
      <c r="C301" s="17">
        <f>'8名條'!N13</f>
        <v>0</v>
      </c>
      <c r="D301" s="67">
        <f>'8名條'!O13</f>
        <v>0</v>
      </c>
      <c r="E301" s="18"/>
      <c r="F301" s="18"/>
    </row>
    <row r="302" spans="1:6" ht="19.5" customHeight="1">
      <c r="A302" s="17">
        <f>'8名條'!$M$2</f>
        <v>804</v>
      </c>
      <c r="B302" s="17" t="str">
        <f>'8名條'!M14</f>
        <v>11</v>
      </c>
      <c r="C302" s="17">
        <f>'8名條'!N14</f>
        <v>0</v>
      </c>
      <c r="D302" s="67">
        <f>'8名條'!O14</f>
        <v>0</v>
      </c>
      <c r="E302" s="18"/>
      <c r="F302" s="18"/>
    </row>
    <row r="303" spans="1:6" ht="19.5" customHeight="1">
      <c r="A303" s="17">
        <f>'8名條'!$M$2</f>
        <v>804</v>
      </c>
      <c r="B303" s="17" t="str">
        <f>'8名條'!M15</f>
        <v>12</v>
      </c>
      <c r="C303" s="17">
        <f>'8名條'!N15</f>
        <v>0</v>
      </c>
      <c r="D303" s="67">
        <f>'8名條'!O15</f>
        <v>0</v>
      </c>
      <c r="E303" s="18"/>
      <c r="F303" s="18"/>
    </row>
    <row r="304" spans="1:6" ht="19.5" customHeight="1">
      <c r="A304" s="17">
        <f>'8名條'!$M$2</f>
        <v>804</v>
      </c>
      <c r="B304" s="17" t="str">
        <f>'8名條'!M16</f>
        <v>13</v>
      </c>
      <c r="C304" s="17">
        <f>'8名條'!N16</f>
        <v>0</v>
      </c>
      <c r="D304" s="67">
        <f>'8名條'!O16</f>
        <v>0</v>
      </c>
      <c r="E304" s="18"/>
      <c r="F304" s="18"/>
    </row>
    <row r="305" spans="1:6" ht="19.5" customHeight="1">
      <c r="A305" s="17">
        <f>'8名條'!$M$2</f>
        <v>804</v>
      </c>
      <c r="B305" s="17" t="str">
        <f>'8名條'!M17</f>
        <v>14</v>
      </c>
      <c r="C305" s="17">
        <f>'8名條'!N17</f>
        <v>0</v>
      </c>
      <c r="D305" s="67">
        <f>'8名條'!O17</f>
        <v>0</v>
      </c>
      <c r="E305" s="18"/>
      <c r="F305" s="18"/>
    </row>
    <row r="306" spans="1:6" ht="19.5" customHeight="1">
      <c r="A306" s="17">
        <f>'8名條'!$M$2</f>
        <v>804</v>
      </c>
      <c r="B306" s="17" t="str">
        <f>'8名條'!M18</f>
        <v>15</v>
      </c>
      <c r="C306" s="17">
        <f>'8名條'!N18</f>
        <v>0</v>
      </c>
      <c r="D306" s="67">
        <f>'8名條'!O18</f>
        <v>0</v>
      </c>
      <c r="E306" s="18"/>
      <c r="F306" s="18"/>
    </row>
    <row r="307" spans="1:6" ht="19.5" customHeight="1">
      <c r="A307" s="17">
        <f>'8名條'!$M$2</f>
        <v>804</v>
      </c>
      <c r="B307" s="17" t="str">
        <f>'8名條'!M19</f>
        <v>16</v>
      </c>
      <c r="C307" s="17">
        <f>'8名條'!N19</f>
        <v>0</v>
      </c>
      <c r="D307" s="67">
        <f>'8名條'!O19</f>
        <v>0</v>
      </c>
      <c r="E307" s="18"/>
      <c r="F307" s="18"/>
    </row>
    <row r="308" spans="1:6" ht="19.5" customHeight="1">
      <c r="A308" s="17">
        <f>'8名條'!$M$2</f>
        <v>804</v>
      </c>
      <c r="B308" s="17" t="str">
        <f>'8名條'!M20</f>
        <v>17</v>
      </c>
      <c r="C308" s="17">
        <f>'8名條'!N20</f>
        <v>0</v>
      </c>
      <c r="D308" s="67">
        <f>'8名條'!O20</f>
        <v>0</v>
      </c>
      <c r="E308" s="18"/>
      <c r="F308" s="18"/>
    </row>
    <row r="309" spans="1:6" ht="19.5" customHeight="1">
      <c r="A309" s="17">
        <f>'8名條'!$M$2</f>
        <v>804</v>
      </c>
      <c r="B309" s="17" t="str">
        <f>'8名條'!M21</f>
        <v>18</v>
      </c>
      <c r="C309" s="17">
        <f>'8名條'!N21</f>
        <v>0</v>
      </c>
      <c r="D309" s="67">
        <f>'8名條'!O21</f>
        <v>0</v>
      </c>
      <c r="E309" s="18"/>
      <c r="F309" s="18"/>
    </row>
    <row r="310" spans="1:6" ht="19.5" customHeight="1">
      <c r="A310" s="17">
        <f>'8名條'!$M$2</f>
        <v>804</v>
      </c>
      <c r="B310" s="17" t="str">
        <f>'8名條'!M22</f>
        <v>19</v>
      </c>
      <c r="C310" s="17">
        <f>'8名條'!N22</f>
        <v>0</v>
      </c>
      <c r="D310" s="67">
        <f>'8名條'!O22</f>
        <v>0</v>
      </c>
      <c r="E310" s="18"/>
      <c r="F310" s="18"/>
    </row>
    <row r="311" spans="1:6" ht="19.5" customHeight="1">
      <c r="A311" s="17">
        <f>'8名條'!$M$2</f>
        <v>804</v>
      </c>
      <c r="B311" s="17" t="str">
        <f>'8名條'!M23</f>
        <v>20</v>
      </c>
      <c r="C311" s="17">
        <f>'8名條'!N23</f>
        <v>0</v>
      </c>
      <c r="D311" s="67">
        <f>'8名條'!O23</f>
        <v>0</v>
      </c>
      <c r="E311" s="18"/>
      <c r="F311" s="18"/>
    </row>
    <row r="312" spans="1:6" ht="19.5" customHeight="1">
      <c r="A312" s="17">
        <f>'8名條'!$M$2</f>
        <v>804</v>
      </c>
      <c r="B312" s="17" t="str">
        <f>'8名條'!M24</f>
        <v>21</v>
      </c>
      <c r="C312" s="17">
        <f>'8名條'!N24</f>
        <v>0</v>
      </c>
      <c r="D312" s="67">
        <f>'8名條'!O24</f>
        <v>0</v>
      </c>
      <c r="E312" s="18"/>
      <c r="F312" s="18"/>
    </row>
    <row r="313" spans="1:6" ht="19.5" customHeight="1">
      <c r="A313" s="17">
        <f>'8名條'!$M$2</f>
        <v>804</v>
      </c>
      <c r="B313" s="17" t="str">
        <f>'8名條'!M25</f>
        <v>22</v>
      </c>
      <c r="C313" s="17">
        <f>'8名條'!N25</f>
        <v>0</v>
      </c>
      <c r="D313" s="67">
        <f>'8名條'!O25</f>
        <v>0</v>
      </c>
      <c r="E313" s="18"/>
      <c r="F313" s="18"/>
    </row>
    <row r="314" spans="1:6" ht="19.5" customHeight="1">
      <c r="A314" s="17">
        <f>'8名條'!$M$2</f>
        <v>804</v>
      </c>
      <c r="B314" s="17" t="str">
        <f>'8名條'!M26</f>
        <v>23</v>
      </c>
      <c r="C314" s="17">
        <f>'8名條'!N26</f>
        <v>0</v>
      </c>
      <c r="D314" s="67">
        <f>'8名條'!O26</f>
        <v>0</v>
      </c>
      <c r="E314" s="18"/>
      <c r="F314" s="18"/>
    </row>
    <row r="315" spans="1:6" ht="19.5" customHeight="1">
      <c r="A315" s="17">
        <f>'8名條'!$M$2</f>
        <v>804</v>
      </c>
      <c r="B315" s="17" t="str">
        <f>'8名條'!M27</f>
        <v>24</v>
      </c>
      <c r="C315" s="17">
        <f>'8名條'!N27</f>
        <v>0</v>
      </c>
      <c r="D315" s="67">
        <f>'8名條'!O27</f>
        <v>0</v>
      </c>
      <c r="E315" s="18"/>
      <c r="F315" s="18"/>
    </row>
    <row r="316" spans="1:6" ht="19.5" customHeight="1">
      <c r="A316" s="17">
        <f>'8名條'!$M$2</f>
        <v>804</v>
      </c>
      <c r="B316" s="17" t="str">
        <f>'8名條'!M28</f>
        <v>25</v>
      </c>
      <c r="C316" s="17">
        <f>'8名條'!N28</f>
        <v>0</v>
      </c>
      <c r="D316" s="67">
        <f>'8名條'!O28</f>
        <v>0</v>
      </c>
      <c r="E316" s="18"/>
      <c r="F316" s="18"/>
    </row>
    <row r="317" spans="1:6" ht="19.5" customHeight="1">
      <c r="A317" s="17">
        <f>'8名條'!$M$2</f>
        <v>804</v>
      </c>
      <c r="B317" s="17">
        <f>'8名條'!M29</f>
        <v>26</v>
      </c>
      <c r="C317" s="17">
        <f>'8名條'!N29</f>
        <v>0</v>
      </c>
      <c r="D317" s="67">
        <f>'8名條'!O29</f>
        <v>0</v>
      </c>
      <c r="E317" s="18"/>
      <c r="F317" s="18"/>
    </row>
    <row r="318" spans="1:6" ht="19.5" customHeight="1">
      <c r="A318" s="17"/>
      <c r="B318" s="17"/>
      <c r="C318" s="17"/>
      <c r="D318" s="67"/>
      <c r="E318" s="18"/>
      <c r="F318" s="18"/>
    </row>
    <row r="319" spans="1:6" ht="19.5" customHeight="1">
      <c r="A319" s="17"/>
      <c r="B319" s="17"/>
      <c r="C319" s="17"/>
      <c r="D319" s="67"/>
      <c r="E319" s="18"/>
      <c r="F319" s="18"/>
    </row>
    <row r="320" spans="1:6" ht="19.5" customHeight="1">
      <c r="A320" s="17"/>
      <c r="B320" s="17"/>
      <c r="C320" s="17"/>
      <c r="D320" s="67"/>
      <c r="E320" s="18"/>
      <c r="F320" s="18"/>
    </row>
    <row r="321" spans="1:6" ht="19.5" customHeight="1">
      <c r="A321" s="17"/>
      <c r="B321" s="17"/>
      <c r="C321" s="17"/>
      <c r="D321" s="67"/>
      <c r="E321" s="18"/>
      <c r="F321" s="18"/>
    </row>
    <row r="322" spans="1:6" ht="19.5" customHeight="1">
      <c r="A322" s="17"/>
      <c r="B322" s="17"/>
      <c r="C322" s="17"/>
      <c r="D322" s="67"/>
      <c r="E322" s="18"/>
      <c r="F322" s="18"/>
    </row>
    <row r="323" spans="1:6" ht="19.5" customHeight="1">
      <c r="A323" s="17"/>
      <c r="B323" s="17"/>
      <c r="C323" s="17"/>
      <c r="D323" s="67"/>
      <c r="E323" s="18"/>
      <c r="F323" s="18"/>
    </row>
    <row r="324" spans="1:6" ht="19.5" customHeight="1">
      <c r="A324" s="17"/>
      <c r="B324" s="17"/>
      <c r="C324" s="17"/>
      <c r="D324" s="67"/>
      <c r="E324" s="18"/>
      <c r="F324" s="18"/>
    </row>
    <row r="325" spans="1:6" ht="19.5" customHeight="1">
      <c r="A325" s="17"/>
      <c r="B325" s="17"/>
      <c r="C325" s="17"/>
      <c r="D325" s="67"/>
      <c r="E325" s="18"/>
      <c r="F325" s="18"/>
    </row>
    <row r="326" spans="1:6" ht="19.5" customHeight="1">
      <c r="A326" s="17"/>
      <c r="B326" s="17"/>
      <c r="C326" s="17"/>
      <c r="D326" s="67"/>
      <c r="E326" s="18"/>
      <c r="F326" s="18"/>
    </row>
    <row r="327" spans="1:6" ht="19.5" customHeight="1">
      <c r="A327" s="157" t="str">
        <f>$A$218</f>
        <v>※請任課老師將成績表於7月12日中午前繳回教務處，謝謝!!</v>
      </c>
      <c r="B327" s="158"/>
      <c r="C327" s="158"/>
      <c r="D327" s="158"/>
      <c r="E327" s="158"/>
      <c r="F327" s="159"/>
    </row>
    <row r="328" spans="1:6" ht="19.5" customHeight="1">
      <c r="A328" s="17">
        <f>'8名條'!$Q$2</f>
        <v>805</v>
      </c>
      <c r="B328" s="17">
        <f>'8名條'!Q4</f>
        <v>0</v>
      </c>
      <c r="C328" s="17">
        <f>'8名條'!R4</f>
        <v>0</v>
      </c>
      <c r="D328" s="67">
        <f>'8名條'!S4</f>
        <v>0</v>
      </c>
      <c r="E328" s="18"/>
      <c r="F328" s="18"/>
    </row>
    <row r="329" spans="1:6" ht="19.5" customHeight="1">
      <c r="A329" s="17">
        <f>'8名條'!$Q$2</f>
        <v>805</v>
      </c>
      <c r="B329" s="17">
        <f>'8名條'!Q5</f>
        <v>0</v>
      </c>
      <c r="C329" s="17">
        <f>'8名條'!R5</f>
        <v>0</v>
      </c>
      <c r="D329" s="67">
        <f>'8名條'!S5</f>
        <v>0</v>
      </c>
      <c r="E329" s="18"/>
      <c r="F329" s="18"/>
    </row>
    <row r="330" spans="1:6" ht="19.5" customHeight="1">
      <c r="A330" s="17">
        <f>'8名條'!$Q$2</f>
        <v>805</v>
      </c>
      <c r="B330" s="17">
        <f>'8名條'!Q6</f>
        <v>0</v>
      </c>
      <c r="C330" s="17">
        <f>'8名條'!R6</f>
        <v>0</v>
      </c>
      <c r="D330" s="67">
        <f>'8名條'!S6</f>
        <v>0</v>
      </c>
      <c r="E330" s="18"/>
      <c r="F330" s="18"/>
    </row>
    <row r="331" spans="1:6" ht="19.5" customHeight="1">
      <c r="A331" s="17">
        <f>'8名條'!$Q$2</f>
        <v>805</v>
      </c>
      <c r="B331" s="17">
        <f>'8名條'!Q7</f>
        <v>0</v>
      </c>
      <c r="C331" s="17">
        <f>'8名條'!R7</f>
        <v>0</v>
      </c>
      <c r="D331" s="67">
        <f>'8名條'!S7</f>
        <v>0</v>
      </c>
      <c r="E331" s="18"/>
      <c r="F331" s="18"/>
    </row>
    <row r="332" spans="1:6" ht="19.5" customHeight="1">
      <c r="A332" s="17">
        <f>'8名條'!$Q$2</f>
        <v>805</v>
      </c>
      <c r="B332" s="17">
        <f>'8名條'!Q8</f>
        <v>0</v>
      </c>
      <c r="C332" s="17">
        <f>'8名條'!R8</f>
        <v>0</v>
      </c>
      <c r="D332" s="67">
        <f>'8名條'!S8</f>
        <v>0</v>
      </c>
      <c r="E332" s="18"/>
      <c r="F332" s="18"/>
    </row>
    <row r="333" spans="1:6" ht="19.5" customHeight="1">
      <c r="A333" s="17">
        <f>'8名條'!$Q$2</f>
        <v>805</v>
      </c>
      <c r="B333" s="17">
        <f>'8名條'!Q9</f>
        <v>0</v>
      </c>
      <c r="C333" s="17">
        <f>'8名條'!R9</f>
        <v>0</v>
      </c>
      <c r="D333" s="67">
        <f>'8名條'!S9</f>
        <v>0</v>
      </c>
      <c r="E333" s="18"/>
      <c r="F333" s="18"/>
    </row>
    <row r="334" spans="1:6" ht="19.5" customHeight="1">
      <c r="A334" s="17">
        <f>'8名條'!$Q$2</f>
        <v>805</v>
      </c>
      <c r="B334" s="17">
        <f>'8名條'!Q10</f>
        <v>0</v>
      </c>
      <c r="C334" s="17">
        <f>'8名條'!R10</f>
        <v>0</v>
      </c>
      <c r="D334" s="67">
        <f>'8名條'!S10</f>
        <v>0</v>
      </c>
      <c r="E334" s="18"/>
      <c r="F334" s="18"/>
    </row>
    <row r="335" spans="1:6" ht="19.5" customHeight="1">
      <c r="A335" s="17">
        <f>'8名條'!$Q$2</f>
        <v>805</v>
      </c>
      <c r="B335" s="17">
        <f>'8名條'!Q11</f>
        <v>0</v>
      </c>
      <c r="C335" s="17">
        <f>'8名條'!R11</f>
        <v>0</v>
      </c>
      <c r="D335" s="67">
        <f>'8名條'!S11</f>
        <v>0</v>
      </c>
      <c r="E335" s="18"/>
      <c r="F335" s="18"/>
    </row>
    <row r="336" spans="1:6" ht="19.5" customHeight="1">
      <c r="A336" s="17">
        <f>'8名條'!$Q$2</f>
        <v>805</v>
      </c>
      <c r="B336" s="17">
        <f>'8名條'!Q12</f>
        <v>0</v>
      </c>
      <c r="C336" s="17">
        <f>'8名條'!R12</f>
        <v>0</v>
      </c>
      <c r="D336" s="67">
        <f>'8名條'!S12</f>
        <v>0</v>
      </c>
      <c r="E336" s="18"/>
      <c r="F336" s="18"/>
    </row>
    <row r="337" spans="1:6" ht="19.5" customHeight="1">
      <c r="A337" s="17">
        <f>'8名條'!$Q$2</f>
        <v>805</v>
      </c>
      <c r="B337" s="17">
        <f>'8名條'!Q14</f>
        <v>0</v>
      </c>
      <c r="C337" s="17">
        <f>'8名條'!R14</f>
        <v>0</v>
      </c>
      <c r="D337" s="67">
        <f>'8名條'!S14</f>
        <v>0</v>
      </c>
      <c r="E337" s="18"/>
      <c r="F337" s="18"/>
    </row>
    <row r="338" spans="1:6" ht="19.5" customHeight="1">
      <c r="A338" s="17">
        <f>'8名條'!$Q$2</f>
        <v>805</v>
      </c>
      <c r="B338" s="17">
        <f>'8名條'!Q15</f>
        <v>0</v>
      </c>
      <c r="C338" s="17">
        <f>'8名條'!R15</f>
        <v>0</v>
      </c>
      <c r="D338" s="67">
        <f>'8名條'!S15</f>
        <v>0</v>
      </c>
      <c r="E338" s="18"/>
      <c r="F338" s="18"/>
    </row>
    <row r="339" spans="1:6" ht="19.5" customHeight="1">
      <c r="A339" s="17">
        <f>'8名條'!$Q$2</f>
        <v>805</v>
      </c>
      <c r="B339" s="17">
        <f>'8名條'!Q16</f>
        <v>0</v>
      </c>
      <c r="C339" s="17">
        <f>'8名條'!R16</f>
        <v>0</v>
      </c>
      <c r="D339" s="67">
        <f>'8名條'!S16</f>
        <v>0</v>
      </c>
      <c r="E339" s="18"/>
      <c r="F339" s="18"/>
    </row>
    <row r="340" spans="1:6" ht="19.5" customHeight="1">
      <c r="A340" s="17">
        <f>'8名條'!$Q$2</f>
        <v>805</v>
      </c>
      <c r="B340" s="17">
        <f>'8名條'!Q17</f>
        <v>0</v>
      </c>
      <c r="C340" s="17">
        <f>'8名條'!R17</f>
        <v>0</v>
      </c>
      <c r="D340" s="67">
        <f>'8名條'!S17</f>
        <v>0</v>
      </c>
      <c r="E340" s="18"/>
      <c r="F340" s="18"/>
    </row>
    <row r="341" spans="1:6" ht="19.5" customHeight="1">
      <c r="A341" s="17">
        <f>'8名條'!$Q$2</f>
        <v>805</v>
      </c>
      <c r="B341" s="17">
        <f>'8名條'!Q18</f>
        <v>0</v>
      </c>
      <c r="C341" s="17">
        <f>'8名條'!R18</f>
        <v>0</v>
      </c>
      <c r="D341" s="67">
        <f>'8名條'!S18</f>
        <v>0</v>
      </c>
      <c r="E341" s="18"/>
      <c r="F341" s="18"/>
    </row>
    <row r="342" spans="1:6" ht="19.5" customHeight="1">
      <c r="A342" s="17">
        <f>'8名條'!$Q$2</f>
        <v>805</v>
      </c>
      <c r="B342" s="17">
        <f>'8名條'!Q19</f>
        <v>0</v>
      </c>
      <c r="C342" s="17">
        <f>'8名條'!R19</f>
        <v>0</v>
      </c>
      <c r="D342" s="67">
        <f>'8名條'!S19</f>
        <v>0</v>
      </c>
      <c r="E342" s="18"/>
      <c r="F342" s="18"/>
    </row>
    <row r="343" spans="1:6" ht="19.5" customHeight="1">
      <c r="A343" s="17">
        <f>'8名條'!$Q$2</f>
        <v>805</v>
      </c>
      <c r="B343" s="17">
        <f>'8名條'!Q20</f>
        <v>0</v>
      </c>
      <c r="C343" s="17">
        <f>'8名條'!R20</f>
        <v>0</v>
      </c>
      <c r="D343" s="67">
        <f>'8名條'!S20</f>
        <v>0</v>
      </c>
      <c r="E343" s="18"/>
      <c r="F343" s="18"/>
    </row>
    <row r="344" spans="1:6" ht="19.5" customHeight="1">
      <c r="A344" s="17">
        <f>'8名條'!$Q$2</f>
        <v>805</v>
      </c>
      <c r="B344" s="17">
        <f>'8名條'!Q21</f>
        <v>0</v>
      </c>
      <c r="C344" s="17">
        <f>'8名條'!R21</f>
        <v>0</v>
      </c>
      <c r="D344" s="67">
        <f>'8名條'!S21</f>
        <v>0</v>
      </c>
      <c r="E344" s="18"/>
      <c r="F344" s="18"/>
    </row>
    <row r="345" spans="1:6" ht="19.5" customHeight="1">
      <c r="A345" s="17">
        <f>'8名條'!$Q$2</f>
        <v>805</v>
      </c>
      <c r="B345" s="17">
        <f>'8名條'!Q22</f>
        <v>0</v>
      </c>
      <c r="C345" s="17">
        <f>'8名條'!R22</f>
        <v>0</v>
      </c>
      <c r="D345" s="67">
        <f>'8名條'!S22</f>
        <v>0</v>
      </c>
      <c r="E345" s="18"/>
      <c r="F345" s="18"/>
    </row>
    <row r="346" spans="1:6" ht="19.5" customHeight="1">
      <c r="A346" s="17">
        <f>'8名條'!$Q$2</f>
        <v>805</v>
      </c>
      <c r="B346" s="17">
        <f>'8名條'!Q23</f>
        <v>0</v>
      </c>
      <c r="C346" s="17">
        <f>'8名條'!R23</f>
        <v>0</v>
      </c>
      <c r="D346" s="67">
        <f>'8名條'!S23</f>
        <v>0</v>
      </c>
      <c r="E346" s="18"/>
      <c r="F346" s="18"/>
    </row>
    <row r="347" spans="1:6" ht="19.5" customHeight="1">
      <c r="A347" s="17">
        <f>'8名條'!$Q$2</f>
        <v>805</v>
      </c>
      <c r="B347" s="17">
        <f>'8名條'!Q24</f>
        <v>0</v>
      </c>
      <c r="C347" s="17">
        <f>'8名條'!R24</f>
        <v>0</v>
      </c>
      <c r="D347" s="67">
        <f>'8名條'!S24</f>
        <v>0</v>
      </c>
      <c r="E347" s="18"/>
      <c r="F347" s="18"/>
    </row>
    <row r="348" spans="1:6" ht="19.5" customHeight="1">
      <c r="A348" s="17">
        <f>'8名條'!$Q$2</f>
        <v>805</v>
      </c>
      <c r="B348" s="17">
        <f>'8名條'!Q25</f>
        <v>0</v>
      </c>
      <c r="C348" s="17">
        <f>'8名條'!R25</f>
        <v>0</v>
      </c>
      <c r="D348" s="67">
        <f>'8名條'!S25</f>
        <v>0</v>
      </c>
      <c r="E348" s="18"/>
      <c r="F348" s="18"/>
    </row>
    <row r="349" spans="1:6" ht="19.5" customHeight="1">
      <c r="A349" s="17">
        <f>'8名條'!$Q$2</f>
        <v>805</v>
      </c>
      <c r="B349" s="17">
        <f>'8名條'!Q26</f>
        <v>0</v>
      </c>
      <c r="C349" s="17">
        <f>'8名條'!R26</f>
        <v>0</v>
      </c>
      <c r="D349" s="67">
        <f>'8名條'!S26</f>
        <v>0</v>
      </c>
      <c r="E349" s="18"/>
      <c r="F349" s="18"/>
    </row>
    <row r="350" spans="1:6" ht="19.5" customHeight="1">
      <c r="A350" s="17">
        <f>'8名條'!$Q$2</f>
        <v>805</v>
      </c>
      <c r="B350" s="17">
        <f>'8名條'!Q27</f>
        <v>0</v>
      </c>
      <c r="C350" s="17">
        <f>'8名條'!R27</f>
        <v>0</v>
      </c>
      <c r="D350" s="67">
        <f>'8名條'!S27</f>
        <v>0</v>
      </c>
      <c r="E350" s="18"/>
      <c r="F350" s="18"/>
    </row>
    <row r="351" spans="1:6" ht="19.5" customHeight="1">
      <c r="A351" s="17">
        <f>'8名條'!$Q$2</f>
        <v>805</v>
      </c>
      <c r="B351" s="17">
        <f>'8名條'!Q28</f>
        <v>0</v>
      </c>
      <c r="C351" s="17">
        <f>'8名條'!R28</f>
        <v>0</v>
      </c>
      <c r="D351" s="67">
        <f>'8名條'!S28</f>
        <v>0</v>
      </c>
      <c r="E351" s="18"/>
      <c r="F351" s="18"/>
    </row>
    <row r="352" spans="1:6" ht="19.5" customHeight="1">
      <c r="A352" s="17">
        <f>'8名條'!$Q$2</f>
        <v>805</v>
      </c>
      <c r="B352" s="17">
        <f>'8名條'!Q29</f>
        <v>0</v>
      </c>
      <c r="C352" s="17">
        <f>'8名條'!R29</f>
        <v>0</v>
      </c>
      <c r="D352" s="67">
        <f>'8名條'!S29</f>
        <v>0</v>
      </c>
      <c r="E352" s="18"/>
      <c r="F352" s="18"/>
    </row>
    <row r="353" spans="1:6" ht="19.5" customHeight="1">
      <c r="A353" s="17">
        <f>'8名條'!$Q$2</f>
        <v>805</v>
      </c>
      <c r="B353" s="17" t="e">
        <f>'8名條'!#REF!</f>
        <v>#REF!</v>
      </c>
      <c r="C353" s="17" t="e">
        <f>'8名條'!#REF!</f>
        <v>#REF!</v>
      </c>
      <c r="D353" s="67" t="e">
        <f>'8名條'!#REF!</f>
        <v>#REF!</v>
      </c>
      <c r="E353" s="18"/>
      <c r="F353" s="18"/>
    </row>
    <row r="354" spans="1:6" ht="19.5" customHeight="1">
      <c r="A354" s="17">
        <f>'8名條'!$Q$2</f>
        <v>805</v>
      </c>
      <c r="B354" s="17">
        <f>'8名條'!Q30</f>
        <v>0</v>
      </c>
      <c r="C354" s="17">
        <f>'8名條'!R30</f>
        <v>0</v>
      </c>
      <c r="D354" s="67">
        <f>'8名條'!S30</f>
        <v>0</v>
      </c>
      <c r="E354" s="18"/>
      <c r="F354" s="18"/>
    </row>
    <row r="355" spans="1:6" ht="19.5" customHeight="1">
      <c r="A355" s="17">
        <f>'8名條'!$Q$2</f>
        <v>805</v>
      </c>
      <c r="B355" s="17">
        <f>'8名條'!Q31</f>
        <v>0</v>
      </c>
      <c r="C355" s="17">
        <f>'8名條'!R31</f>
        <v>0</v>
      </c>
      <c r="D355" s="67">
        <f>'8名條'!S31</f>
        <v>0</v>
      </c>
      <c r="E355" s="18"/>
      <c r="F355" s="18"/>
    </row>
    <row r="356" spans="1:6" ht="19.5" customHeight="1">
      <c r="A356" s="17"/>
      <c r="B356" s="17"/>
      <c r="C356" s="17"/>
      <c r="D356" s="67"/>
      <c r="E356" s="18"/>
      <c r="F356" s="18"/>
    </row>
    <row r="357" spans="1:6" ht="19.5" customHeight="1">
      <c r="A357" s="17"/>
      <c r="B357" s="17"/>
      <c r="C357" s="17"/>
      <c r="D357" s="67"/>
      <c r="E357" s="18"/>
      <c r="F357" s="18"/>
    </row>
    <row r="358" spans="1:6" ht="19.5" customHeight="1">
      <c r="A358" s="17"/>
      <c r="B358" s="17"/>
      <c r="C358" s="17"/>
      <c r="D358" s="67"/>
      <c r="E358" s="18"/>
      <c r="F358" s="18"/>
    </row>
    <row r="359" spans="1:6" ht="19.5" customHeight="1">
      <c r="A359" s="17"/>
      <c r="B359" s="17"/>
      <c r="C359" s="17"/>
      <c r="D359" s="67"/>
      <c r="E359" s="18"/>
      <c r="F359" s="18"/>
    </row>
    <row r="360" spans="1:6" ht="19.5" customHeight="1">
      <c r="A360" s="17"/>
      <c r="B360" s="17"/>
      <c r="C360" s="17"/>
      <c r="D360" s="67"/>
      <c r="E360" s="18"/>
      <c r="F360" s="18"/>
    </row>
    <row r="361" spans="1:6" ht="19.5" customHeight="1">
      <c r="A361" s="17"/>
      <c r="B361" s="17"/>
      <c r="C361" s="17"/>
      <c r="D361" s="67"/>
      <c r="E361" s="18"/>
      <c r="F361" s="18"/>
    </row>
    <row r="362" spans="1:6" ht="19.5" customHeight="1">
      <c r="A362" s="17"/>
      <c r="B362" s="17"/>
      <c r="C362" s="17"/>
      <c r="D362" s="67"/>
      <c r="E362" s="18"/>
      <c r="F362" s="18"/>
    </row>
    <row r="363" spans="1:6" ht="19.5" customHeight="1">
      <c r="A363" s="157" t="str">
        <f>$A$218</f>
        <v>※請任課老師將成績表於7月12日中午前繳回教務處，謝謝!!</v>
      </c>
      <c r="B363" s="158"/>
      <c r="C363" s="158"/>
      <c r="D363" s="158"/>
      <c r="E363" s="158"/>
      <c r="F363" s="159"/>
    </row>
    <row r="364" spans="1:6" ht="19.5" customHeight="1">
      <c r="A364" s="16">
        <f>'9名條'!$A$2</f>
        <v>901</v>
      </c>
      <c r="B364" s="16">
        <f>'9名條'!A4</f>
        <v>1</v>
      </c>
      <c r="C364" s="16" t="str">
        <f>'9名條'!B4</f>
        <v>109001</v>
      </c>
      <c r="D364" s="66" t="str">
        <f>'9名條'!C4</f>
        <v>周希哲</v>
      </c>
      <c r="E364" s="18"/>
      <c r="F364" s="18"/>
    </row>
    <row r="365" spans="1:6" ht="19.5" customHeight="1">
      <c r="A365" s="16">
        <f>'9名條'!$A$2</f>
        <v>901</v>
      </c>
      <c r="B365" s="16">
        <f>'9名條'!A5</f>
        <v>2</v>
      </c>
      <c r="C365" s="16" t="str">
        <f>'9名條'!B5</f>
        <v>109002</v>
      </c>
      <c r="D365" s="66" t="str">
        <f>'9名條'!C5</f>
        <v>張鳳軒</v>
      </c>
      <c r="E365" s="18"/>
      <c r="F365" s="18"/>
    </row>
    <row r="366" spans="1:6" ht="19.5" customHeight="1">
      <c r="A366" s="16">
        <f>'9名條'!$A$2</f>
        <v>901</v>
      </c>
      <c r="B366" s="16">
        <f>'9名條'!A6</f>
        <v>3</v>
      </c>
      <c r="C366" s="16" t="str">
        <f>'9名條'!B6</f>
        <v>109003</v>
      </c>
      <c r="D366" s="66" t="str">
        <f>'9名條'!C6</f>
        <v>古永杰</v>
      </c>
      <c r="E366" s="18"/>
      <c r="F366" s="18"/>
    </row>
    <row r="367" spans="1:6" ht="19.5" customHeight="1">
      <c r="A367" s="16">
        <f>'9名條'!$A$2</f>
        <v>901</v>
      </c>
      <c r="B367" s="16">
        <f>'9名條'!A7</f>
        <v>4</v>
      </c>
      <c r="C367" s="16" t="str">
        <f>'9名條'!B7</f>
        <v>109004</v>
      </c>
      <c r="D367" s="66" t="str">
        <f>'9名條'!C7</f>
        <v>劉宇承</v>
      </c>
      <c r="E367" s="18"/>
      <c r="F367" s="18"/>
    </row>
    <row r="368" spans="1:6" ht="19.5" customHeight="1">
      <c r="A368" s="16">
        <f>'9名條'!$A$2</f>
        <v>901</v>
      </c>
      <c r="B368" s="16">
        <f>'9名條'!A8</f>
        <v>5</v>
      </c>
      <c r="C368" s="16" t="str">
        <f>'9名條'!B8</f>
        <v>109005</v>
      </c>
      <c r="D368" s="66" t="str">
        <f>'9名條'!C8</f>
        <v>曾子杰</v>
      </c>
      <c r="E368" s="18"/>
      <c r="F368" s="18"/>
    </row>
    <row r="369" spans="1:6" ht="19.5" customHeight="1">
      <c r="A369" s="16">
        <f>'9名條'!$A$2</f>
        <v>901</v>
      </c>
      <c r="B369" s="16">
        <f>'9名條'!A9</f>
        <v>6</v>
      </c>
      <c r="C369" s="16" t="str">
        <f>'9名條'!B9</f>
        <v>109077</v>
      </c>
      <c r="D369" s="66" t="str">
        <f>'9名條'!C9</f>
        <v>周彧希</v>
      </c>
      <c r="E369" s="18"/>
      <c r="F369" s="18"/>
    </row>
    <row r="370" spans="1:6" ht="19.5" customHeight="1">
      <c r="A370" s="16">
        <f>'9名條'!$A$2</f>
        <v>901</v>
      </c>
      <c r="B370" s="16">
        <f>'9名條'!A10</f>
        <v>7</v>
      </c>
      <c r="C370" s="16" t="str">
        <f>'9名條'!B10</f>
        <v>109007</v>
      </c>
      <c r="D370" s="66" t="str">
        <f>'9名條'!C10</f>
        <v>周景奕</v>
      </c>
      <c r="E370" s="18"/>
      <c r="F370" s="18"/>
    </row>
    <row r="371" spans="1:6" ht="19.5" customHeight="1">
      <c r="A371" s="16">
        <f>'9名條'!$A$2</f>
        <v>901</v>
      </c>
      <c r="B371" s="16">
        <f>'9名條'!A11</f>
        <v>8</v>
      </c>
      <c r="C371" s="16" t="str">
        <f>'9名條'!B11</f>
        <v>109008</v>
      </c>
      <c r="D371" s="66" t="str">
        <f>'9名條'!C11</f>
        <v>江祐賢</v>
      </c>
      <c r="E371" s="18"/>
      <c r="F371" s="18"/>
    </row>
    <row r="372" spans="1:6" ht="19.5" customHeight="1">
      <c r="A372" s="16">
        <f>'9名條'!$A$2</f>
        <v>901</v>
      </c>
      <c r="B372" s="16">
        <f>'9名條'!A12</f>
        <v>9</v>
      </c>
      <c r="C372" s="16" t="str">
        <f>'9名條'!B12</f>
        <v>109009</v>
      </c>
      <c r="D372" s="66" t="str">
        <f>'9名條'!C12</f>
        <v>戴軒</v>
      </c>
      <c r="E372" s="18"/>
      <c r="F372" s="18"/>
    </row>
    <row r="373" spans="1:6" ht="19.5" customHeight="1">
      <c r="A373" s="16">
        <f>'9名條'!$A$2</f>
        <v>901</v>
      </c>
      <c r="B373" s="16">
        <f>'9名條'!A13</f>
        <v>10</v>
      </c>
      <c r="C373" s="16">
        <f>'9名條'!B13</f>
        <v>0</v>
      </c>
      <c r="D373" s="66">
        <f>'9名條'!C13</f>
        <v>0</v>
      </c>
      <c r="E373" s="18"/>
      <c r="F373" s="18"/>
    </row>
    <row r="374" spans="1:6" ht="19.5" customHeight="1">
      <c r="A374" s="16">
        <f>'9名條'!$A$2</f>
        <v>901</v>
      </c>
      <c r="B374" s="16">
        <f>'9名條'!A14</f>
        <v>11</v>
      </c>
      <c r="C374" s="16">
        <f>'9名條'!V4</f>
        <v>0</v>
      </c>
      <c r="D374" s="66">
        <f>'9名條'!W4</f>
        <v>0</v>
      </c>
      <c r="E374" s="18"/>
      <c r="F374" s="18"/>
    </row>
    <row r="375" spans="1:6" ht="19.5" customHeight="1">
      <c r="A375" s="16">
        <f>'9名條'!$A$2</f>
        <v>901</v>
      </c>
      <c r="B375" s="16">
        <f>'9名條'!A15</f>
        <v>12</v>
      </c>
      <c r="C375" s="16" t="str">
        <f>'9名條'!B15</f>
        <v>109012</v>
      </c>
      <c r="D375" s="66" t="str">
        <f>'9名條'!C15</f>
        <v>陳羽涵</v>
      </c>
      <c r="E375" s="18"/>
      <c r="F375" s="18"/>
    </row>
    <row r="376" spans="1:6" ht="19.5" customHeight="1">
      <c r="A376" s="16">
        <f>'9名條'!$A$2</f>
        <v>901</v>
      </c>
      <c r="B376" s="16">
        <f>'9名條'!A16</f>
        <v>13</v>
      </c>
      <c r="C376" s="16" t="str">
        <f>'9名條'!B16</f>
        <v>109013</v>
      </c>
      <c r="D376" s="66" t="str">
        <f>'9名條'!C16</f>
        <v>林歆儀</v>
      </c>
      <c r="E376" s="18"/>
      <c r="F376" s="18"/>
    </row>
    <row r="377" spans="1:6" ht="19.5" customHeight="1">
      <c r="A377" s="16">
        <f>'9名條'!$A$2</f>
        <v>901</v>
      </c>
      <c r="B377" s="16">
        <f>'9名條'!A17</f>
        <v>14</v>
      </c>
      <c r="C377" s="16">
        <f>'9名條'!V5</f>
        <v>0</v>
      </c>
      <c r="D377" s="66">
        <f>'9名條'!W5</f>
        <v>0</v>
      </c>
      <c r="E377" s="18"/>
      <c r="F377" s="18"/>
    </row>
    <row r="378" spans="1:6" ht="19.5" customHeight="1">
      <c r="A378" s="16">
        <f>'9名條'!$A$2</f>
        <v>901</v>
      </c>
      <c r="B378" s="16">
        <f>'9名條'!A18</f>
        <v>15</v>
      </c>
      <c r="C378" s="16" t="str">
        <f>'9名條'!B18</f>
        <v>109015</v>
      </c>
      <c r="D378" s="66" t="str">
        <f>'9名條'!C18</f>
        <v>王玉婷</v>
      </c>
      <c r="E378" s="18"/>
      <c r="F378" s="18"/>
    </row>
    <row r="379" spans="1:6" ht="19.5" customHeight="1">
      <c r="A379" s="16">
        <f>'9名條'!$A$2</f>
        <v>901</v>
      </c>
      <c r="B379" s="16">
        <f>'9名條'!A19</f>
        <v>16</v>
      </c>
      <c r="C379" s="16" t="str">
        <f>'9名條'!B19</f>
        <v>109016</v>
      </c>
      <c r="D379" s="66" t="str">
        <f>'9名條'!C19</f>
        <v>汪淨維</v>
      </c>
      <c r="E379" s="18"/>
      <c r="F379" s="18"/>
    </row>
    <row r="380" spans="1:6" ht="19.5" customHeight="1">
      <c r="A380" s="16">
        <f>'9名條'!$A$2</f>
        <v>901</v>
      </c>
      <c r="B380" s="16">
        <f>'9名條'!A20</f>
        <v>17</v>
      </c>
      <c r="C380" s="16">
        <f>'9名條'!V6</f>
        <v>0</v>
      </c>
      <c r="D380" s="66">
        <f>'9名條'!W6</f>
        <v>0</v>
      </c>
      <c r="E380" s="18"/>
      <c r="F380" s="18"/>
    </row>
    <row r="381" spans="1:6" ht="19.5" customHeight="1">
      <c r="A381" s="16">
        <f>'9名條'!$A$2</f>
        <v>901</v>
      </c>
      <c r="B381" s="16">
        <f>'9名條'!A21</f>
        <v>18</v>
      </c>
      <c r="C381" s="16" t="str">
        <f>'9名條'!B21</f>
        <v>109018</v>
      </c>
      <c r="D381" s="66" t="str">
        <f>'9名條'!C21</f>
        <v>潘佳妏</v>
      </c>
      <c r="E381" s="18"/>
      <c r="F381" s="18"/>
    </row>
    <row r="382" spans="1:6" ht="19.5" customHeight="1">
      <c r="A382" s="16">
        <f>'9名條'!$A$2</f>
        <v>901</v>
      </c>
      <c r="B382" s="16">
        <f>'9名條'!A22</f>
        <v>19</v>
      </c>
      <c r="C382" s="16" t="str">
        <f>'9名條'!B22</f>
        <v>109019</v>
      </c>
      <c r="D382" s="66" t="str">
        <f>'9名條'!C22</f>
        <v>趙詩慧</v>
      </c>
      <c r="E382" s="18"/>
      <c r="F382" s="18"/>
    </row>
    <row r="383" spans="1:6" ht="19.5" customHeight="1">
      <c r="A383" s="16">
        <f>'9名條'!$A$2</f>
        <v>901</v>
      </c>
      <c r="B383" s="16">
        <f>'9名條'!A23</f>
        <v>20</v>
      </c>
      <c r="C383" s="16" t="str">
        <f>'9名條'!B23</f>
        <v>109020</v>
      </c>
      <c r="D383" s="66" t="str">
        <f>'9名條'!C23</f>
        <v>施佳怡</v>
      </c>
      <c r="E383" s="18"/>
      <c r="F383" s="18"/>
    </row>
    <row r="384" spans="1:6" ht="19.5" customHeight="1">
      <c r="A384" s="16">
        <f>'9名條'!$A$2</f>
        <v>901</v>
      </c>
      <c r="B384" s="16">
        <f>'9名條'!A24</f>
        <v>21</v>
      </c>
      <c r="C384" s="16" t="str">
        <f>'9名條'!B24</f>
        <v>109021</v>
      </c>
      <c r="D384" s="66" t="str">
        <f>'9名條'!C24</f>
        <v>李芊夏</v>
      </c>
      <c r="E384" s="18"/>
      <c r="F384" s="18"/>
    </row>
    <row r="385" spans="1:6" ht="19.5" customHeight="1">
      <c r="A385" s="16">
        <f>'9名條'!$A$2</f>
        <v>901</v>
      </c>
      <c r="B385" s="16">
        <f>'9名條'!A25</f>
        <v>22</v>
      </c>
      <c r="C385" s="16" t="str">
        <f>'9名條'!B25</f>
        <v>109022</v>
      </c>
      <c r="D385" s="66" t="str">
        <f>'9名條'!C25</f>
        <v>李佳怡</v>
      </c>
      <c r="E385" s="18"/>
      <c r="F385" s="18"/>
    </row>
    <row r="386" spans="1:6" ht="19.5" customHeight="1">
      <c r="A386" s="16">
        <f>'9名條'!$A$2</f>
        <v>901</v>
      </c>
      <c r="B386" s="16">
        <f>'9名條'!A26</f>
        <v>23</v>
      </c>
      <c r="C386" s="16" t="str">
        <f>'9名條'!B26</f>
        <v>109023</v>
      </c>
      <c r="D386" s="66" t="str">
        <f>'9名條'!C26</f>
        <v>余喬恩</v>
      </c>
      <c r="E386" s="18"/>
      <c r="F386" s="18"/>
    </row>
    <row r="387" spans="1:6" ht="19.5" customHeight="1">
      <c r="A387" s="16">
        <f>'9名條'!$A$2</f>
        <v>901</v>
      </c>
      <c r="B387" s="16">
        <f>'9名條'!A27</f>
        <v>24</v>
      </c>
      <c r="C387" s="16">
        <f>'9名條'!B27</f>
        <v>0</v>
      </c>
      <c r="D387" s="66">
        <f>'9名條'!C27</f>
        <v>0</v>
      </c>
      <c r="E387" s="18"/>
      <c r="F387" s="18"/>
    </row>
    <row r="388" spans="1:6" ht="19.5" customHeight="1">
      <c r="A388" s="16">
        <f>'9名條'!$A$2</f>
        <v>901</v>
      </c>
      <c r="B388" s="16">
        <f>'9名條'!A28</f>
        <v>25</v>
      </c>
      <c r="C388" s="16">
        <f>'9名條'!V7</f>
        <v>0</v>
      </c>
      <c r="D388" s="66">
        <f>'9名條'!W7</f>
        <v>0</v>
      </c>
      <c r="E388" s="18"/>
      <c r="F388" s="18"/>
    </row>
    <row r="389" spans="1:6" ht="19.5" customHeight="1">
      <c r="A389" s="16">
        <f>'9名條'!$A$2</f>
        <v>901</v>
      </c>
      <c r="B389" s="16">
        <f>'9名條'!A29</f>
        <v>26</v>
      </c>
      <c r="C389" s="16">
        <f>'9名條'!B29</f>
        <v>0</v>
      </c>
      <c r="D389" s="66">
        <f>'9名條'!C29</f>
        <v>0</v>
      </c>
      <c r="E389" s="18"/>
      <c r="F389" s="18"/>
    </row>
    <row r="390" spans="1:6" ht="19.5" customHeight="1">
      <c r="A390" s="16">
        <f>'9名條'!$A$2</f>
        <v>901</v>
      </c>
      <c r="B390" s="16">
        <f>'9名條'!A30</f>
        <v>0</v>
      </c>
      <c r="C390" s="16">
        <f>'9名條'!B30</f>
        <v>0</v>
      </c>
      <c r="D390" s="66">
        <f>'9名條'!C30</f>
        <v>0</v>
      </c>
      <c r="E390" s="18"/>
      <c r="F390" s="18"/>
    </row>
    <row r="391" spans="1:6" ht="19.5" customHeight="1">
      <c r="A391" s="16"/>
      <c r="B391" s="16"/>
      <c r="C391" s="16"/>
      <c r="D391" s="66"/>
      <c r="E391" s="18"/>
      <c r="F391" s="18"/>
    </row>
    <row r="392" spans="1:6" ht="19.5" customHeight="1">
      <c r="A392" s="16"/>
      <c r="B392" s="16"/>
      <c r="C392" s="16"/>
      <c r="D392" s="66"/>
      <c r="E392" s="18"/>
      <c r="F392" s="18"/>
    </row>
    <row r="393" spans="1:6" ht="19.5" customHeight="1">
      <c r="A393" s="16"/>
      <c r="B393" s="16"/>
      <c r="C393" s="16"/>
      <c r="D393" s="66"/>
      <c r="E393" s="18"/>
      <c r="F393" s="18"/>
    </row>
    <row r="394" spans="1:6" ht="19.5" customHeight="1">
      <c r="A394" s="16"/>
      <c r="B394" s="16"/>
      <c r="C394" s="16"/>
      <c r="D394" s="66"/>
      <c r="E394" s="18"/>
      <c r="F394" s="18"/>
    </row>
    <row r="395" spans="1:6" ht="19.5" customHeight="1">
      <c r="A395" s="16"/>
      <c r="B395" s="16"/>
      <c r="C395" s="16"/>
      <c r="D395" s="74"/>
      <c r="E395" s="18"/>
      <c r="F395" s="18"/>
    </row>
    <row r="396" spans="1:6" ht="19.5" customHeight="1">
      <c r="A396" s="16"/>
      <c r="B396" s="16"/>
      <c r="C396" s="16"/>
      <c r="D396" s="74"/>
      <c r="E396" s="18"/>
      <c r="F396" s="18"/>
    </row>
    <row r="397" spans="1:6" ht="19.5" customHeight="1">
      <c r="A397" s="16"/>
      <c r="B397" s="16"/>
      <c r="C397" s="16"/>
      <c r="D397" s="74"/>
      <c r="E397" s="18"/>
      <c r="F397" s="18"/>
    </row>
    <row r="398" spans="1:6" ht="19.5" customHeight="1">
      <c r="A398" s="16"/>
      <c r="B398" s="18"/>
      <c r="C398" s="18"/>
      <c r="D398" s="73"/>
      <c r="E398" s="84"/>
      <c r="F398" s="84"/>
    </row>
    <row r="399" spans="1:6" ht="19.5" customHeight="1">
      <c r="A399" s="157" t="str">
        <f>$A$218</f>
        <v>※請任課老師將成績表於7月12日中午前繳回教務處，謝謝!!</v>
      </c>
      <c r="B399" s="158"/>
      <c r="C399" s="158"/>
      <c r="D399" s="158"/>
      <c r="E399" s="158"/>
      <c r="F399" s="159"/>
    </row>
    <row r="400" spans="1:6" ht="19.5" customHeight="1">
      <c r="A400" s="16">
        <f>'9名條'!$E$2</f>
        <v>902</v>
      </c>
      <c r="B400" s="16">
        <f>'9名條'!E4</f>
        <v>1</v>
      </c>
      <c r="C400" s="16" t="str">
        <f>'9名條'!F4</f>
        <v>109024</v>
      </c>
      <c r="D400" s="66" t="str">
        <f>'9名條'!G4</f>
        <v>戴維辰</v>
      </c>
      <c r="E400" s="18"/>
      <c r="F400" s="18"/>
    </row>
    <row r="401" spans="1:6" ht="19.5" customHeight="1">
      <c r="A401" s="16">
        <f>'9名條'!$E$2</f>
        <v>902</v>
      </c>
      <c r="B401" s="16">
        <f>'9名條'!E5</f>
        <v>2</v>
      </c>
      <c r="C401" s="16" t="str">
        <f>'9名條'!F5</f>
        <v>109025</v>
      </c>
      <c r="D401" s="66" t="str">
        <f>'9名條'!G5</f>
        <v>陳閔揚</v>
      </c>
      <c r="E401" s="18"/>
      <c r="F401" s="18"/>
    </row>
    <row r="402" spans="1:6" ht="19.5" customHeight="1">
      <c r="A402" s="16">
        <f>'9名條'!$E$2</f>
        <v>902</v>
      </c>
      <c r="B402" s="16">
        <f>'9名條'!E6</f>
        <v>3</v>
      </c>
      <c r="C402" s="16" t="str">
        <f>'9名條'!F6</f>
        <v>109026</v>
      </c>
      <c r="D402" s="66" t="str">
        <f>'9名條'!G6</f>
        <v>卓浩宇</v>
      </c>
      <c r="E402" s="18"/>
      <c r="F402" s="18"/>
    </row>
    <row r="403" spans="1:6" ht="19.5" customHeight="1">
      <c r="A403" s="16">
        <f>'9名條'!$E$2</f>
        <v>902</v>
      </c>
      <c r="B403" s="16">
        <f>'9名條'!E7</f>
        <v>4</v>
      </c>
      <c r="C403" s="16" t="str">
        <f>'9名條'!F7</f>
        <v>109027</v>
      </c>
      <c r="D403" s="66" t="str">
        <f>'9名條'!G7</f>
        <v>馬偉翔</v>
      </c>
      <c r="E403" s="18"/>
      <c r="F403" s="18"/>
    </row>
    <row r="404" spans="1:6" ht="19.5" customHeight="1">
      <c r="A404" s="16">
        <f>'9名條'!$E$2</f>
        <v>902</v>
      </c>
      <c r="B404" s="16">
        <f>'9名條'!E8</f>
        <v>5</v>
      </c>
      <c r="C404" s="16">
        <f>'9名條'!V8</f>
        <v>0</v>
      </c>
      <c r="D404" s="66">
        <f>'9名條'!W8</f>
        <v>0</v>
      </c>
      <c r="E404" s="18"/>
      <c r="F404" s="18"/>
    </row>
    <row r="405" spans="1:6" ht="19.5" customHeight="1">
      <c r="A405" s="16">
        <f>'9名條'!$E$2</f>
        <v>902</v>
      </c>
      <c r="B405" s="16">
        <f>'9名條'!E9</f>
        <v>6</v>
      </c>
      <c r="C405" s="16" t="str">
        <f>'9名條'!F9</f>
        <v>109029</v>
      </c>
      <c r="D405" s="66" t="str">
        <f>'9名條'!G9</f>
        <v>劉紹承</v>
      </c>
      <c r="E405" s="18"/>
      <c r="F405" s="18"/>
    </row>
    <row r="406" spans="1:6" ht="19.5" customHeight="1">
      <c r="A406" s="16">
        <f>'9名條'!$E$2</f>
        <v>902</v>
      </c>
      <c r="B406" s="16">
        <f>'9名條'!E10</f>
        <v>7</v>
      </c>
      <c r="C406" s="16" t="str">
        <f>'9名條'!F10</f>
        <v>109030</v>
      </c>
      <c r="D406" s="66" t="str">
        <f>'9名條'!G10</f>
        <v>潘紹榆</v>
      </c>
      <c r="E406" s="18"/>
      <c r="F406" s="18"/>
    </row>
    <row r="407" spans="1:6" ht="19.5" customHeight="1">
      <c r="A407" s="16">
        <f>'9名條'!$E$2</f>
        <v>902</v>
      </c>
      <c r="B407" s="16">
        <f>'9名條'!E11</f>
        <v>8</v>
      </c>
      <c r="C407" s="16" t="str">
        <f>'9名條'!F11</f>
        <v>109031</v>
      </c>
      <c r="D407" s="66" t="str">
        <f>'9名條'!G11</f>
        <v>陳艷杰</v>
      </c>
      <c r="E407" s="18"/>
      <c r="F407" s="18"/>
    </row>
    <row r="408" spans="1:6" ht="19.5" customHeight="1">
      <c r="A408" s="16">
        <f>'9名條'!$E$2</f>
        <v>902</v>
      </c>
      <c r="B408" s="16" t="str">
        <f>'9名條'!E12</f>
        <v>9</v>
      </c>
      <c r="C408" s="16" t="str">
        <f>'9名條'!F12</f>
        <v>109032</v>
      </c>
      <c r="D408" s="66" t="str">
        <f>'9名條'!G12</f>
        <v>李軒誠</v>
      </c>
      <c r="E408" s="18"/>
      <c r="F408" s="18"/>
    </row>
    <row r="409" spans="1:6" ht="19.5" customHeight="1">
      <c r="A409" s="16">
        <f>'9名條'!$E$2</f>
        <v>902</v>
      </c>
      <c r="B409" s="16">
        <f>'9名條'!E13</f>
        <v>10</v>
      </c>
      <c r="C409" s="16" t="str">
        <f>'9名條'!F13</f>
        <v>109033</v>
      </c>
      <c r="D409" s="66" t="str">
        <f>'9名條'!G13</f>
        <v>蔡政男</v>
      </c>
      <c r="E409" s="18"/>
      <c r="F409" s="18"/>
    </row>
    <row r="410" spans="1:6" ht="19.5" customHeight="1">
      <c r="A410" s="16">
        <f>'9名條'!$E$2</f>
        <v>902</v>
      </c>
      <c r="B410" s="16">
        <f>'9名條'!E14</f>
        <v>11</v>
      </c>
      <c r="C410" s="16" t="str">
        <f>'9名條'!F14</f>
        <v>109069</v>
      </c>
      <c r="D410" s="66" t="str">
        <f>'9名條'!G14</f>
        <v>李欣庭</v>
      </c>
      <c r="E410" s="18"/>
      <c r="F410" s="18"/>
    </row>
    <row r="411" spans="1:6" ht="19.5" customHeight="1">
      <c r="A411" s="16">
        <f>'9名條'!$E$2</f>
        <v>902</v>
      </c>
      <c r="B411" s="16">
        <f>'9名條'!E15</f>
        <v>12</v>
      </c>
      <c r="C411" s="16" t="str">
        <f>'9名條'!F15</f>
        <v>109035</v>
      </c>
      <c r="D411" s="66" t="str">
        <f>'9名條'!G15</f>
        <v>呂依慈</v>
      </c>
      <c r="E411" s="18"/>
      <c r="F411" s="18"/>
    </row>
    <row r="412" spans="1:6" ht="19.5" customHeight="1">
      <c r="A412" s="16">
        <f>'9名條'!$E$2</f>
        <v>902</v>
      </c>
      <c r="B412" s="16">
        <f>'9名條'!E16</f>
        <v>13</v>
      </c>
      <c r="C412" s="16" t="str">
        <f>'9名條'!F16</f>
        <v>109036</v>
      </c>
      <c r="D412" s="66" t="str">
        <f>'9名條'!G16</f>
        <v>董欣恩</v>
      </c>
      <c r="E412" s="18"/>
      <c r="F412" s="18"/>
    </row>
    <row r="413" spans="1:6" ht="19.5" customHeight="1">
      <c r="A413" s="16">
        <f>'9名條'!$E$2</f>
        <v>902</v>
      </c>
      <c r="B413" s="16">
        <f>'9名條'!E17</f>
        <v>14</v>
      </c>
      <c r="C413" s="16">
        <f>'9名條'!V9</f>
        <v>0</v>
      </c>
      <c r="D413" s="66">
        <f>'9名條'!W9</f>
        <v>0</v>
      </c>
      <c r="E413" s="18"/>
      <c r="F413" s="18"/>
    </row>
    <row r="414" spans="1:6" ht="19.5" customHeight="1">
      <c r="A414" s="16">
        <f>'9名條'!$E$2</f>
        <v>902</v>
      </c>
      <c r="B414" s="16">
        <f>'9名條'!E18</f>
        <v>15</v>
      </c>
      <c r="C414" s="16" t="str">
        <f>'9名條'!F18</f>
        <v>109038</v>
      </c>
      <c r="D414" s="66" t="str">
        <f>'9名條'!G18</f>
        <v>葉子琳</v>
      </c>
      <c r="E414" s="18"/>
      <c r="F414" s="18"/>
    </row>
    <row r="415" spans="1:6" ht="19.5" customHeight="1">
      <c r="A415" s="16">
        <f>'9名條'!$E$2</f>
        <v>902</v>
      </c>
      <c r="B415" s="16">
        <f>'9名條'!E19</f>
        <v>16</v>
      </c>
      <c r="C415" s="16" t="str">
        <f>'9名條'!F19</f>
        <v>109039</v>
      </c>
      <c r="D415" s="66" t="str">
        <f>'9名條'!G19</f>
        <v>傅珮婷</v>
      </c>
      <c r="E415" s="18"/>
      <c r="F415" s="18"/>
    </row>
    <row r="416" spans="1:6" ht="19.5" customHeight="1">
      <c r="A416" s="16">
        <f>'9名條'!$E$2</f>
        <v>902</v>
      </c>
      <c r="B416" s="16">
        <f>'9名條'!E20</f>
        <v>17</v>
      </c>
      <c r="C416" s="16" t="str">
        <f>'9名條'!F20</f>
        <v>109040</v>
      </c>
      <c r="D416" s="66" t="str">
        <f>'9名條'!G20</f>
        <v>張毓華</v>
      </c>
      <c r="E416" s="18"/>
      <c r="F416" s="18"/>
    </row>
    <row r="417" spans="1:6" ht="19.5" customHeight="1">
      <c r="A417" s="16">
        <f>'9名條'!$E$2</f>
        <v>902</v>
      </c>
      <c r="B417" s="16">
        <f>'9名條'!E21</f>
        <v>18</v>
      </c>
      <c r="C417" s="16" t="str">
        <f>'9名條'!F21</f>
        <v>109041</v>
      </c>
      <c r="D417" s="66" t="str">
        <f>'9名條'!G21</f>
        <v>吳莉萱</v>
      </c>
      <c r="E417" s="18"/>
      <c r="F417" s="18"/>
    </row>
    <row r="418" spans="1:6" ht="19.5" customHeight="1">
      <c r="A418" s="16">
        <f>'9名條'!$E$2</f>
        <v>902</v>
      </c>
      <c r="B418" s="16">
        <f>'9名條'!E22</f>
        <v>19</v>
      </c>
      <c r="C418" s="16" t="str">
        <f>'9名條'!F22</f>
        <v>109042</v>
      </c>
      <c r="D418" s="66" t="str">
        <f>'9名條'!G22</f>
        <v>李雅婷</v>
      </c>
      <c r="E418" s="18"/>
      <c r="F418" s="18"/>
    </row>
    <row r="419" spans="1:6" ht="19.5" customHeight="1">
      <c r="A419" s="16">
        <f>'9名條'!$E$2</f>
        <v>902</v>
      </c>
      <c r="B419" s="16">
        <f>'9名條'!E23</f>
        <v>20</v>
      </c>
      <c r="C419" s="16">
        <f>'9名條'!V10</f>
        <v>0</v>
      </c>
      <c r="D419" s="66">
        <f>'9名條'!W10</f>
        <v>0</v>
      </c>
      <c r="E419" s="18"/>
      <c r="F419" s="18"/>
    </row>
    <row r="420" spans="1:6" ht="19.5" customHeight="1">
      <c r="A420" s="16">
        <f>'9名條'!$E$2</f>
        <v>902</v>
      </c>
      <c r="B420" s="16" t="str">
        <f>'9名條'!E24</f>
        <v>21</v>
      </c>
      <c r="C420" s="16" t="str">
        <f>'9名條'!F24</f>
        <v>109044</v>
      </c>
      <c r="D420" s="66" t="str">
        <f>'9名條'!G24</f>
        <v>施玉琳</v>
      </c>
      <c r="E420" s="18"/>
      <c r="F420" s="18"/>
    </row>
    <row r="421" spans="1:6" ht="19.5" customHeight="1">
      <c r="A421" s="16">
        <f>'9名條'!$E$2</f>
        <v>902</v>
      </c>
      <c r="B421" s="16" t="str">
        <f>'9名條'!E25</f>
        <v>22</v>
      </c>
      <c r="C421" s="16" t="str">
        <f>'9名條'!F25</f>
        <v>109045</v>
      </c>
      <c r="D421" s="66" t="str">
        <f>'9名條'!G25</f>
        <v>彭心妍</v>
      </c>
      <c r="E421" s="18"/>
      <c r="F421" s="18"/>
    </row>
    <row r="422" spans="1:6" ht="19.5" customHeight="1">
      <c r="A422" s="16">
        <f>'9名條'!$E$2</f>
        <v>902</v>
      </c>
      <c r="B422" s="16" t="str">
        <f>'9名條'!E26</f>
        <v>23</v>
      </c>
      <c r="C422" s="16" t="str">
        <f>'9名條'!F26</f>
        <v>109046</v>
      </c>
      <c r="D422" s="66" t="str">
        <f>'9名條'!G26</f>
        <v>楊佳恩</v>
      </c>
      <c r="E422" s="18"/>
      <c r="F422" s="18"/>
    </row>
    <row r="423" spans="1:6" ht="19.5" customHeight="1">
      <c r="A423" s="16">
        <f>'9名條'!$E$2</f>
        <v>902</v>
      </c>
      <c r="B423" s="16" t="str">
        <f>'9名條'!E27</f>
        <v>24</v>
      </c>
      <c r="C423" s="16">
        <f>'9名條'!V11</f>
        <v>0</v>
      </c>
      <c r="D423" s="66">
        <f>'9名條'!W11</f>
        <v>0</v>
      </c>
      <c r="E423" s="18"/>
      <c r="F423" s="18"/>
    </row>
    <row r="424" spans="1:6" ht="19.5" customHeight="1">
      <c r="A424" s="16">
        <f>'9名條'!$E$2</f>
        <v>902</v>
      </c>
      <c r="B424" s="16" t="str">
        <f>'9名條'!E28</f>
        <v>25</v>
      </c>
      <c r="C424" s="16">
        <f>'9名條'!F28</f>
        <v>0</v>
      </c>
      <c r="D424" s="66">
        <f>'9名條'!G28</f>
        <v>0</v>
      </c>
      <c r="E424" s="18"/>
      <c r="F424" s="18"/>
    </row>
    <row r="425" spans="1:6" ht="19.5" customHeight="1">
      <c r="A425" s="16">
        <f>'9名條'!$E$2</f>
        <v>902</v>
      </c>
      <c r="B425" s="16" t="str">
        <f>'9名條'!E29</f>
        <v>26</v>
      </c>
      <c r="C425" s="16">
        <f>'9名條'!F29</f>
        <v>0</v>
      </c>
      <c r="D425" s="66">
        <f>'9名條'!G29</f>
        <v>0</v>
      </c>
      <c r="E425" s="18"/>
      <c r="F425" s="18"/>
    </row>
    <row r="426" spans="1:6" ht="19.5" customHeight="1">
      <c r="A426" s="16">
        <f>'9名條'!$E$2</f>
        <v>902</v>
      </c>
      <c r="B426" s="16" t="s">
        <v>25</v>
      </c>
      <c r="C426" s="16">
        <f>'9名條'!F30</f>
        <v>0</v>
      </c>
      <c r="D426" s="66">
        <f>'9名條'!G30</f>
        <v>0</v>
      </c>
      <c r="E426" s="18"/>
      <c r="F426" s="18"/>
    </row>
    <row r="427" spans="1:6" ht="19.5" customHeight="1">
      <c r="A427" s="16">
        <f>'9名條'!$E$2</f>
        <v>902</v>
      </c>
      <c r="B427" s="16" t="s">
        <v>4</v>
      </c>
      <c r="C427" s="70">
        <f>'9名條'!F31</f>
        <v>0</v>
      </c>
      <c r="D427" s="66">
        <f>'9名條'!G31</f>
        <v>0</v>
      </c>
      <c r="E427" s="18"/>
      <c r="F427" s="18"/>
    </row>
    <row r="428" spans="1:6" ht="19.5" customHeight="1">
      <c r="A428" s="16">
        <f>'9名條'!$E$2</f>
        <v>902</v>
      </c>
      <c r="B428" s="16" t="s">
        <v>5</v>
      </c>
      <c r="C428" s="70">
        <f>'9名條'!F32</f>
        <v>0</v>
      </c>
      <c r="D428" s="66">
        <f>'9名條'!G32</f>
        <v>0</v>
      </c>
      <c r="E428" s="18"/>
      <c r="F428" s="18"/>
    </row>
    <row r="429" spans="1:6" ht="19.5" customHeight="1">
      <c r="A429" s="16"/>
      <c r="B429" s="16"/>
      <c r="C429" s="70"/>
      <c r="D429" s="66"/>
      <c r="E429" s="18"/>
      <c r="F429" s="18"/>
    </row>
    <row r="430" spans="1:6" ht="19.5" customHeight="1">
      <c r="A430" s="16"/>
      <c r="B430" s="16"/>
      <c r="C430" s="70"/>
      <c r="D430" s="66"/>
      <c r="E430" s="18"/>
      <c r="F430" s="18"/>
    </row>
    <row r="431" spans="1:6" ht="19.5" customHeight="1">
      <c r="A431" s="16"/>
      <c r="B431" s="16"/>
      <c r="C431" s="70"/>
      <c r="D431" s="66"/>
      <c r="E431" s="18"/>
      <c r="F431" s="18"/>
    </row>
    <row r="432" spans="1:6" ht="19.5" customHeight="1">
      <c r="A432" s="16"/>
      <c r="B432" s="16"/>
      <c r="C432" s="70"/>
      <c r="D432" s="66"/>
      <c r="E432" s="18"/>
      <c r="F432" s="18"/>
    </row>
    <row r="433" spans="1:6" ht="19.5" customHeight="1">
      <c r="A433" s="18"/>
      <c r="B433" s="16"/>
      <c r="C433" s="44"/>
      <c r="D433" s="75"/>
      <c r="E433" s="18"/>
      <c r="F433" s="18"/>
    </row>
    <row r="434" spans="1:6" ht="19.5" customHeight="1">
      <c r="A434" s="18"/>
      <c r="B434" s="16"/>
      <c r="C434" s="44"/>
      <c r="D434" s="75"/>
      <c r="E434" s="18"/>
      <c r="F434" s="18"/>
    </row>
    <row r="435" spans="1:6" ht="19.5" customHeight="1">
      <c r="A435" s="18"/>
      <c r="B435" s="16"/>
      <c r="C435" s="44"/>
      <c r="D435" s="75"/>
      <c r="E435" s="18"/>
      <c r="F435" s="18"/>
    </row>
    <row r="436" spans="1:6" ht="19.5" customHeight="1">
      <c r="A436" s="157" t="str">
        <f>$A$218</f>
        <v>※請任課老師將成績表於7月12日中午前繳回教務處，謝謝!!</v>
      </c>
      <c r="B436" s="158"/>
      <c r="C436" s="158"/>
      <c r="D436" s="158"/>
      <c r="E436" s="158"/>
      <c r="F436" s="159"/>
    </row>
    <row r="437" spans="1:6" ht="19.5" customHeight="1">
      <c r="A437" s="16">
        <f>'9名條'!$I$2</f>
        <v>903</v>
      </c>
      <c r="B437" s="16">
        <f>'9名條'!I4</f>
        <v>1</v>
      </c>
      <c r="C437" s="16" t="str">
        <f>'9名條'!J4</f>
        <v>109047</v>
      </c>
      <c r="D437" s="66" t="str">
        <f>'9名條'!K4</f>
        <v>張珉睿</v>
      </c>
      <c r="E437" s="18"/>
      <c r="F437" s="18"/>
    </row>
    <row r="438" spans="1:6" ht="19.5" customHeight="1">
      <c r="A438" s="16">
        <f>'9名條'!$I$2</f>
        <v>903</v>
      </c>
      <c r="B438" s="16">
        <f>'9名條'!I5</f>
        <v>2</v>
      </c>
      <c r="C438" s="16" t="str">
        <f>'9名條'!J5</f>
        <v>109048</v>
      </c>
      <c r="D438" s="66" t="str">
        <f>'9名條'!K5</f>
        <v>潘名鎮</v>
      </c>
      <c r="E438" s="18"/>
      <c r="F438" s="18"/>
    </row>
    <row r="439" spans="1:6" ht="19.5" customHeight="1">
      <c r="A439" s="16">
        <f>'9名條'!$I$2</f>
        <v>903</v>
      </c>
      <c r="B439" s="16">
        <f>'9名條'!I6</f>
        <v>3</v>
      </c>
      <c r="C439" s="16">
        <f>'9名條'!J6</f>
        <v>0</v>
      </c>
      <c r="D439" s="66">
        <f>'9名條'!K6</f>
        <v>0</v>
      </c>
      <c r="E439" s="18"/>
      <c r="F439" s="18"/>
    </row>
    <row r="440" spans="1:6" ht="19.5" customHeight="1">
      <c r="A440" s="16">
        <f>'9名條'!$I$2</f>
        <v>903</v>
      </c>
      <c r="B440" s="16">
        <f>'9名條'!I7</f>
        <v>4</v>
      </c>
      <c r="C440" s="16" t="str">
        <f>'9名條'!J7</f>
        <v>109072</v>
      </c>
      <c r="D440" s="66" t="str">
        <f>'9名條'!K7</f>
        <v>王霈嬅</v>
      </c>
      <c r="E440" s="18"/>
      <c r="F440" s="18"/>
    </row>
    <row r="441" spans="1:6" ht="19.5" customHeight="1">
      <c r="A441" s="16">
        <f>'9名條'!$I$2</f>
        <v>903</v>
      </c>
      <c r="B441" s="16" t="str">
        <f>'9名條'!I8</f>
        <v>5</v>
      </c>
      <c r="C441" s="16" t="str">
        <f>'9名條'!J8</f>
        <v>109078</v>
      </c>
      <c r="D441" s="66" t="str">
        <f>'9名條'!K8</f>
        <v>李巧心</v>
      </c>
      <c r="E441" s="18"/>
      <c r="F441" s="18"/>
    </row>
    <row r="442" spans="1:6" ht="19.5" customHeight="1">
      <c r="A442" s="16">
        <f>'9名條'!$I$2</f>
        <v>903</v>
      </c>
      <c r="B442" s="16">
        <f>'9名條'!I9</f>
        <v>6</v>
      </c>
      <c r="C442" s="16" t="str">
        <f>'9名條'!J9</f>
        <v>109052</v>
      </c>
      <c r="D442" s="66" t="str">
        <f>'9名條'!K9</f>
        <v>莊晉德</v>
      </c>
      <c r="E442" s="18"/>
      <c r="F442" s="18"/>
    </row>
    <row r="443" spans="1:6" ht="19.5" customHeight="1">
      <c r="A443" s="16">
        <f>'9名條'!$I$2</f>
        <v>903</v>
      </c>
      <c r="B443" s="16">
        <f>'9名條'!I10</f>
        <v>7</v>
      </c>
      <c r="C443" s="16" t="str">
        <f>'9名條'!J10</f>
        <v>109053</v>
      </c>
      <c r="D443" s="66" t="str">
        <f>'9名條'!K10</f>
        <v>林東和</v>
      </c>
      <c r="E443" s="18"/>
      <c r="F443" s="18"/>
    </row>
    <row r="444" spans="1:6" ht="19.5" customHeight="1">
      <c r="A444" s="16">
        <f>'9名條'!$I$2</f>
        <v>903</v>
      </c>
      <c r="B444" s="16">
        <f>'9名條'!I11</f>
        <v>8</v>
      </c>
      <c r="C444" s="16" t="str">
        <f>'9名條'!J11</f>
        <v>109054</v>
      </c>
      <c r="D444" s="66" t="str">
        <f>'9名條'!K11</f>
        <v>朱致禾</v>
      </c>
      <c r="E444" s="18"/>
      <c r="F444" s="18"/>
    </row>
    <row r="445" spans="1:6" ht="19.5" customHeight="1">
      <c r="A445" s="16">
        <f>'9名條'!$I$2</f>
        <v>903</v>
      </c>
      <c r="B445" s="16">
        <f>'9名條'!I12</f>
        <v>9</v>
      </c>
      <c r="C445" s="16" t="str">
        <f>'9名條'!J12</f>
        <v>109055</v>
      </c>
      <c r="D445" s="66" t="str">
        <f>'9名條'!K12</f>
        <v>簡廷宇</v>
      </c>
      <c r="E445" s="18"/>
      <c r="F445" s="18"/>
    </row>
    <row r="446" spans="1:6" ht="19.5" customHeight="1">
      <c r="A446" s="16">
        <f>'9名條'!$I$2</f>
        <v>903</v>
      </c>
      <c r="B446" s="16">
        <f>'9名條'!I13</f>
        <v>10</v>
      </c>
      <c r="C446" s="16" t="str">
        <f>'9名條'!J13</f>
        <v>109056</v>
      </c>
      <c r="D446" s="66" t="str">
        <f>'9名條'!K13</f>
        <v>江韋成</v>
      </c>
      <c r="E446" s="18"/>
      <c r="F446" s="18"/>
    </row>
    <row r="447" spans="1:6" ht="19.5" customHeight="1">
      <c r="A447" s="16">
        <f>'9名條'!$I$2</f>
        <v>903</v>
      </c>
      <c r="B447" s="16">
        <f>'9名條'!I14</f>
        <v>11</v>
      </c>
      <c r="C447" s="16" t="str">
        <f>'9名條'!J14</f>
        <v>109057</v>
      </c>
      <c r="D447" s="66" t="str">
        <f>'9名條'!K14</f>
        <v>谷燦晨</v>
      </c>
      <c r="E447" s="18"/>
      <c r="F447" s="18"/>
    </row>
    <row r="448" spans="1:6" ht="19.5" customHeight="1">
      <c r="A448" s="16">
        <f>'9名條'!$I$2</f>
        <v>903</v>
      </c>
      <c r="B448" s="16">
        <f>'9名條'!I15</f>
        <v>12</v>
      </c>
      <c r="C448" s="16" t="str">
        <f>'9名條'!J15</f>
        <v>109058</v>
      </c>
      <c r="D448" s="66" t="str">
        <f>'9名條'!K15</f>
        <v>冉宣凌</v>
      </c>
      <c r="E448" s="18"/>
      <c r="F448" s="18"/>
    </row>
    <row r="449" spans="1:6" ht="19.5" customHeight="1">
      <c r="A449" s="16">
        <f>'9名條'!$I$2</f>
        <v>903</v>
      </c>
      <c r="B449" s="16">
        <f>'9名條'!I16</f>
        <v>13</v>
      </c>
      <c r="C449" s="16" t="str">
        <f>'9名條'!J16</f>
        <v>109059</v>
      </c>
      <c r="D449" s="66" t="str">
        <f>'9名條'!K16</f>
        <v>連云馨</v>
      </c>
      <c r="E449" s="18"/>
      <c r="F449" s="18"/>
    </row>
    <row r="450" spans="1:6" ht="19.5" customHeight="1">
      <c r="A450" s="16">
        <f>'9名條'!$I$2</f>
        <v>903</v>
      </c>
      <c r="B450" s="16">
        <f>'9名條'!I17</f>
        <v>14</v>
      </c>
      <c r="C450" s="16" t="str">
        <f>'9名條'!J17</f>
        <v>109060</v>
      </c>
      <c r="D450" s="66" t="str">
        <f>'9名條'!K17</f>
        <v>游昱婷</v>
      </c>
      <c r="E450" s="18"/>
      <c r="F450" s="18"/>
    </row>
    <row r="451" spans="1:6" ht="19.5" customHeight="1">
      <c r="A451" s="16">
        <f>'9名條'!$I$2</f>
        <v>903</v>
      </c>
      <c r="B451" s="16">
        <f>'9名條'!I18</f>
        <v>15</v>
      </c>
      <c r="C451" s="16">
        <f>'9名條'!V12</f>
        <v>0</v>
      </c>
      <c r="D451" s="66">
        <f>'9名條'!W12</f>
        <v>0</v>
      </c>
      <c r="E451" s="18"/>
      <c r="F451" s="18"/>
    </row>
    <row r="452" spans="1:6" ht="19.5" customHeight="1">
      <c r="A452" s="16">
        <f>'9名條'!$I$2</f>
        <v>903</v>
      </c>
      <c r="B452" s="16">
        <f>'9名條'!I19</f>
        <v>16</v>
      </c>
      <c r="C452" s="16" t="str">
        <f>'9名條'!J19</f>
        <v>109062</v>
      </c>
      <c r="D452" s="66" t="str">
        <f>'9名條'!K19</f>
        <v>李芸安</v>
      </c>
      <c r="E452" s="18"/>
      <c r="F452" s="18"/>
    </row>
    <row r="453" spans="1:6" ht="19.5" customHeight="1">
      <c r="A453" s="16">
        <f>'9名條'!$I$2</f>
        <v>903</v>
      </c>
      <c r="B453" s="16">
        <f>'9名條'!I20</f>
        <v>17</v>
      </c>
      <c r="C453" s="16" t="str">
        <f>'9名條'!J20</f>
        <v>109073</v>
      </c>
      <c r="D453" s="66" t="str">
        <f>'9名條'!K20</f>
        <v>尤明傑</v>
      </c>
      <c r="E453" s="18"/>
      <c r="F453" s="18"/>
    </row>
    <row r="454" spans="1:6" ht="19.5" customHeight="1">
      <c r="A454" s="16">
        <f>'9名條'!$I$2</f>
        <v>903</v>
      </c>
      <c r="B454" s="16">
        <f>'9名條'!I21</f>
        <v>18</v>
      </c>
      <c r="C454" s="16" t="str">
        <f>'9名條'!J21</f>
        <v>109064</v>
      </c>
      <c r="D454" s="66" t="str">
        <f>'9名條'!K21</f>
        <v>高悅芸</v>
      </c>
      <c r="E454" s="18"/>
      <c r="F454" s="18"/>
    </row>
    <row r="455" spans="1:6" ht="19.5" customHeight="1">
      <c r="A455" s="16">
        <f>'9名條'!$I$2</f>
        <v>903</v>
      </c>
      <c r="B455" s="16">
        <f>'9名條'!I22</f>
        <v>19</v>
      </c>
      <c r="C455" s="16" t="str">
        <f>'9名條'!J22</f>
        <v>109065</v>
      </c>
      <c r="D455" s="66" t="str">
        <f>'9名條'!K22</f>
        <v>李蕭子芯</v>
      </c>
      <c r="E455" s="18"/>
      <c r="F455" s="18"/>
    </row>
    <row r="456" spans="1:6" ht="19.5" customHeight="1">
      <c r="A456" s="16">
        <f>'9名條'!$I$2</f>
        <v>903</v>
      </c>
      <c r="B456" s="16">
        <f>'9名條'!I23</f>
        <v>20</v>
      </c>
      <c r="C456" s="16" t="str">
        <f>'9名條'!J23</f>
        <v>109066</v>
      </c>
      <c r="D456" s="66" t="str">
        <f>'9名條'!K23</f>
        <v>章萱</v>
      </c>
      <c r="E456" s="18"/>
      <c r="F456" s="18"/>
    </row>
    <row r="457" spans="1:6" ht="19.5" customHeight="1">
      <c r="A457" s="16">
        <f>'9名條'!$I$2</f>
        <v>903</v>
      </c>
      <c r="B457" s="16">
        <f>'9名條'!I24</f>
        <v>21</v>
      </c>
      <c r="C457" s="16" t="str">
        <f>'9名條'!J24</f>
        <v>109067</v>
      </c>
      <c r="D457" s="66" t="str">
        <f>'9名條'!K24</f>
        <v>陳元馨</v>
      </c>
      <c r="E457" s="18"/>
      <c r="F457" s="18"/>
    </row>
    <row r="458" spans="1:6" ht="19.5" customHeight="1">
      <c r="A458" s="16">
        <f>'9名條'!$I$2</f>
        <v>903</v>
      </c>
      <c r="B458" s="16">
        <f>'9名條'!I25</f>
        <v>22</v>
      </c>
      <c r="C458" s="16">
        <f>'9名條'!V13</f>
        <v>0</v>
      </c>
      <c r="D458" s="66">
        <f>'9名條'!W13</f>
        <v>0</v>
      </c>
      <c r="E458" s="18"/>
      <c r="F458" s="16"/>
    </row>
    <row r="459" spans="1:6" ht="19.5" customHeight="1">
      <c r="A459" s="16">
        <f>'9名條'!$I$2</f>
        <v>903</v>
      </c>
      <c r="B459" s="16">
        <f>'9名條'!I26</f>
        <v>23</v>
      </c>
      <c r="C459" s="16">
        <f>'9名條'!V14</f>
        <v>0</v>
      </c>
      <c r="D459" s="66">
        <f>'9名條'!W14</f>
        <v>0</v>
      </c>
      <c r="E459" s="18"/>
      <c r="F459" s="18"/>
    </row>
    <row r="460" spans="1:6" ht="19.5" customHeight="1">
      <c r="A460" s="16">
        <f>'9名條'!$I$2</f>
        <v>903</v>
      </c>
      <c r="B460" s="16">
        <f>'9名條'!I27</f>
        <v>24</v>
      </c>
      <c r="C460" s="16">
        <f>'9名條'!V15</f>
        <v>0</v>
      </c>
      <c r="D460" s="66">
        <f>'9名條'!W15</f>
        <v>0</v>
      </c>
      <c r="E460" s="18"/>
      <c r="F460" s="18"/>
    </row>
    <row r="461" spans="1:6" ht="19.5" customHeight="1">
      <c r="A461" s="16">
        <f>'9名條'!$I$2</f>
        <v>903</v>
      </c>
      <c r="B461" s="16">
        <f>'9名條'!I28</f>
        <v>25</v>
      </c>
      <c r="C461" s="16">
        <f>'9名條'!J28</f>
        <v>0</v>
      </c>
      <c r="D461" s="66">
        <f>'9名條'!K28</f>
        <v>0</v>
      </c>
      <c r="E461" s="18"/>
      <c r="F461" s="18"/>
    </row>
    <row r="462" spans="1:6" ht="19.5" customHeight="1">
      <c r="A462" s="16">
        <f>'9名條'!$I$2</f>
        <v>903</v>
      </c>
      <c r="B462" s="16" t="s">
        <v>24</v>
      </c>
      <c r="C462" s="16">
        <f>'9名條'!J29</f>
        <v>0</v>
      </c>
      <c r="D462" s="66">
        <f>'9名條'!K29</f>
        <v>0</v>
      </c>
      <c r="E462" s="18"/>
      <c r="F462" s="18"/>
    </row>
    <row r="463" spans="1:6" ht="19.5" customHeight="1">
      <c r="A463" s="16">
        <f>'9名條'!$I$2</f>
        <v>903</v>
      </c>
      <c r="B463" s="16" t="s">
        <v>3</v>
      </c>
      <c r="C463" s="70">
        <f>'9名條'!J30</f>
        <v>0</v>
      </c>
      <c r="D463" s="66">
        <f>'9名條'!K30</f>
        <v>0</v>
      </c>
      <c r="E463" s="18"/>
      <c r="F463" s="18"/>
    </row>
    <row r="464" spans="1:6" ht="19.5" customHeight="1">
      <c r="A464" s="16">
        <f>'9名條'!$I$2</f>
        <v>903</v>
      </c>
      <c r="B464" s="16" t="s">
        <v>4</v>
      </c>
      <c r="C464" s="70">
        <f>'9名條'!J31</f>
        <v>0</v>
      </c>
      <c r="D464" s="66">
        <f>'9名條'!K31</f>
        <v>0</v>
      </c>
      <c r="E464" s="18"/>
      <c r="F464" s="18"/>
    </row>
    <row r="465" spans="1:6" ht="19.5" customHeight="1">
      <c r="A465" s="16"/>
      <c r="B465" s="16"/>
      <c r="C465" s="70"/>
      <c r="D465" s="66"/>
      <c r="E465" s="18"/>
      <c r="F465" s="18"/>
    </row>
    <row r="466" spans="1:6" ht="19.5" customHeight="1">
      <c r="A466" s="16"/>
      <c r="B466" s="16"/>
      <c r="C466" s="70"/>
      <c r="D466" s="66"/>
      <c r="E466" s="18"/>
      <c r="F466" s="18"/>
    </row>
    <row r="467" spans="1:6" ht="19.5" customHeight="1">
      <c r="A467" s="16"/>
      <c r="B467" s="16"/>
      <c r="C467" s="70"/>
      <c r="D467" s="66"/>
      <c r="E467" s="18"/>
      <c r="F467" s="18"/>
    </row>
    <row r="468" spans="1:6" ht="19.5" customHeight="1">
      <c r="A468" s="16"/>
      <c r="B468" s="16"/>
      <c r="C468" s="70"/>
      <c r="D468" s="66"/>
      <c r="E468" s="18"/>
      <c r="F468" s="18"/>
    </row>
    <row r="469" spans="1:6" ht="19.5" customHeight="1">
      <c r="A469" s="16"/>
      <c r="B469" s="16"/>
      <c r="C469" s="16"/>
      <c r="D469" s="74"/>
      <c r="E469" s="18"/>
      <c r="F469" s="18"/>
    </row>
    <row r="470" spans="1:6" ht="19.5" customHeight="1">
      <c r="A470" s="16"/>
      <c r="B470" s="16"/>
      <c r="C470" s="16"/>
      <c r="D470" s="74"/>
      <c r="E470" s="18"/>
      <c r="F470" s="18"/>
    </row>
    <row r="471" spans="1:6" ht="19.5" customHeight="1">
      <c r="A471" s="16"/>
      <c r="B471" s="18"/>
      <c r="C471" s="18"/>
      <c r="D471" s="68"/>
      <c r="E471" s="84"/>
      <c r="F471" s="84"/>
    </row>
    <row r="472" spans="1:6" ht="19.5" customHeight="1">
      <c r="A472" s="157" t="str">
        <f>$A$218</f>
        <v>※請任課老師將成績表於7月12日中午前繳回教務處，謝謝!!</v>
      </c>
      <c r="B472" s="158"/>
      <c r="C472" s="158"/>
      <c r="D472" s="158"/>
      <c r="E472" s="158"/>
      <c r="F472" s="159"/>
    </row>
    <row r="473" spans="1:6" ht="19.5" customHeight="1">
      <c r="A473" s="16">
        <f>'9名條'!$M$2</f>
        <v>904</v>
      </c>
      <c r="B473" s="16">
        <f>'9名條'!M4</f>
        <v>1</v>
      </c>
      <c r="C473" s="16">
        <f>'9名條'!N4</f>
        <v>0</v>
      </c>
      <c r="D473" s="66">
        <f>'9名條'!O4</f>
        <v>0</v>
      </c>
      <c r="E473" s="18"/>
      <c r="F473" s="18"/>
    </row>
    <row r="474" spans="1:6" ht="19.5" customHeight="1">
      <c r="A474" s="16">
        <f>'9名條'!$M$2</f>
        <v>904</v>
      </c>
      <c r="B474" s="16">
        <f>'9名條'!M5</f>
        <v>2</v>
      </c>
      <c r="C474" s="16">
        <f>'9名條'!N5</f>
        <v>0</v>
      </c>
      <c r="D474" s="66">
        <f>'9名條'!O5</f>
        <v>0</v>
      </c>
      <c r="E474" s="18"/>
      <c r="F474" s="18"/>
    </row>
    <row r="475" spans="1:6" ht="19.5" customHeight="1">
      <c r="A475" s="16">
        <f>'9名條'!$M$2</f>
        <v>904</v>
      </c>
      <c r="B475" s="16">
        <f>'9名條'!M6</f>
        <v>3</v>
      </c>
      <c r="C475" s="16">
        <f>'9名條'!N6</f>
        <v>0</v>
      </c>
      <c r="D475" s="66">
        <f>'9名條'!O6</f>
        <v>0</v>
      </c>
      <c r="E475" s="18"/>
      <c r="F475" s="18"/>
    </row>
    <row r="476" spans="1:6" ht="19.5" customHeight="1">
      <c r="A476" s="16">
        <f>'9名條'!$M$2</f>
        <v>904</v>
      </c>
      <c r="B476" s="16">
        <f>'9名條'!M7</f>
        <v>4</v>
      </c>
      <c r="C476" s="16">
        <f>'9名條'!N7</f>
        <v>0</v>
      </c>
      <c r="D476" s="66">
        <f>'9名條'!O7</f>
        <v>0</v>
      </c>
      <c r="E476" s="18"/>
      <c r="F476" s="18"/>
    </row>
    <row r="477" spans="1:6" ht="19.5" customHeight="1">
      <c r="A477" s="16">
        <f>'9名條'!$M$2</f>
        <v>904</v>
      </c>
      <c r="B477" s="16">
        <f>'9名條'!M8</f>
        <v>5</v>
      </c>
      <c r="C477" s="16">
        <f>'9名條'!N8</f>
        <v>0</v>
      </c>
      <c r="D477" s="66">
        <f>'9名條'!O8</f>
        <v>0</v>
      </c>
      <c r="E477" s="18"/>
      <c r="F477" s="18"/>
    </row>
    <row r="478" spans="1:6" ht="19.5" customHeight="1">
      <c r="A478" s="16">
        <f>'9名條'!$M$2</f>
        <v>904</v>
      </c>
      <c r="B478" s="16">
        <f>'9名條'!M9</f>
        <v>6</v>
      </c>
      <c r="C478" s="16">
        <f>'9名條'!N9</f>
        <v>0</v>
      </c>
      <c r="D478" s="66">
        <f>'9名條'!O9</f>
        <v>0</v>
      </c>
      <c r="E478" s="18"/>
      <c r="F478" s="18"/>
    </row>
    <row r="479" spans="1:6" ht="19.5" customHeight="1">
      <c r="A479" s="16">
        <f>'9名條'!$M$2</f>
        <v>904</v>
      </c>
      <c r="B479" s="16">
        <f>'9名條'!M10</f>
        <v>7</v>
      </c>
      <c r="C479" s="16">
        <f>'9名條'!N10</f>
        <v>0</v>
      </c>
      <c r="D479" s="66">
        <f>'9名條'!O10</f>
        <v>0</v>
      </c>
      <c r="E479" s="18"/>
      <c r="F479" s="18"/>
    </row>
    <row r="480" spans="1:6" ht="19.5" customHeight="1">
      <c r="A480" s="16">
        <f>'9名條'!$M$2</f>
        <v>904</v>
      </c>
      <c r="B480" s="16">
        <f>'9名條'!M11</f>
        <v>8</v>
      </c>
      <c r="C480" s="16">
        <f>'9名條'!N11</f>
        <v>0</v>
      </c>
      <c r="D480" s="66">
        <f>'9名條'!O11</f>
        <v>0</v>
      </c>
      <c r="E480" s="18"/>
      <c r="F480" s="18"/>
    </row>
    <row r="481" spans="1:6" ht="19.5" customHeight="1">
      <c r="A481" s="16">
        <f>'9名條'!$M$2</f>
        <v>904</v>
      </c>
      <c r="B481" s="16">
        <f>'9名條'!M12</f>
        <v>9</v>
      </c>
      <c r="C481" s="16">
        <f>'9名條'!N12</f>
        <v>0</v>
      </c>
      <c r="D481" s="66">
        <f>'9名條'!O12</f>
        <v>0</v>
      </c>
      <c r="E481" s="18"/>
      <c r="F481" s="18"/>
    </row>
    <row r="482" spans="1:6" ht="19.5" customHeight="1">
      <c r="A482" s="16">
        <f>'9名條'!$M$2</f>
        <v>904</v>
      </c>
      <c r="B482" s="16">
        <f>'9名條'!M13</f>
        <v>10</v>
      </c>
      <c r="C482" s="16">
        <f>'9名條'!N13</f>
        <v>0</v>
      </c>
      <c r="D482" s="66">
        <f>'9名條'!O13</f>
        <v>0</v>
      </c>
      <c r="E482" s="18"/>
      <c r="F482" s="18"/>
    </row>
    <row r="483" spans="1:6" ht="19.5" customHeight="1">
      <c r="A483" s="16">
        <f>'9名條'!$M$2</f>
        <v>904</v>
      </c>
      <c r="B483" s="16">
        <f>'9名條'!M14</f>
        <v>11</v>
      </c>
      <c r="C483" s="16">
        <f>'9名條'!N14</f>
        <v>0</v>
      </c>
      <c r="D483" s="66">
        <f>'9名條'!O14</f>
        <v>0</v>
      </c>
      <c r="E483" s="18"/>
      <c r="F483" s="18"/>
    </row>
    <row r="484" spans="1:6" ht="19.5" customHeight="1">
      <c r="A484" s="16">
        <f>'9名條'!$M$2</f>
        <v>904</v>
      </c>
      <c r="B484" s="16">
        <f>'9名條'!M15</f>
        <v>12</v>
      </c>
      <c r="C484" s="16">
        <f>'9名條'!N15</f>
        <v>0</v>
      </c>
      <c r="D484" s="66">
        <f>'9名條'!O15</f>
        <v>0</v>
      </c>
      <c r="E484" s="18"/>
      <c r="F484" s="18"/>
    </row>
    <row r="485" spans="1:6" ht="19.5" customHeight="1">
      <c r="A485" s="16">
        <f>'9名條'!$M$2</f>
        <v>904</v>
      </c>
      <c r="B485" s="16">
        <f>'9名條'!M16</f>
        <v>13</v>
      </c>
      <c r="C485" s="16">
        <f>'9名條'!V16</f>
        <v>0</v>
      </c>
      <c r="D485" s="66">
        <f>'9名條'!W16</f>
        <v>0</v>
      </c>
      <c r="E485" s="18"/>
      <c r="F485" s="18"/>
    </row>
    <row r="486" spans="1:6" ht="19.5" customHeight="1">
      <c r="A486" s="16">
        <f>'9名條'!$M$2</f>
        <v>904</v>
      </c>
      <c r="B486" s="16">
        <f>'9名條'!M17</f>
        <v>14</v>
      </c>
      <c r="C486" s="16">
        <f>'9名條'!N17</f>
        <v>0</v>
      </c>
      <c r="D486" s="66">
        <f>'9名條'!O17</f>
        <v>0</v>
      </c>
      <c r="E486" s="18"/>
      <c r="F486" s="18"/>
    </row>
    <row r="487" spans="1:6" ht="19.5" customHeight="1">
      <c r="A487" s="16">
        <f>'9名條'!$M$2</f>
        <v>904</v>
      </c>
      <c r="B487" s="16">
        <f>'9名條'!M18</f>
        <v>15</v>
      </c>
      <c r="C487" s="43">
        <f>'9名條'!N18</f>
        <v>0</v>
      </c>
      <c r="D487" s="66">
        <f>'9名條'!O18</f>
        <v>0</v>
      </c>
      <c r="E487" s="18"/>
      <c r="F487" s="18"/>
    </row>
    <row r="488" spans="1:6" ht="19.5" customHeight="1">
      <c r="A488" s="16">
        <f>'9名條'!$M$2</f>
        <v>904</v>
      </c>
      <c r="B488" s="16">
        <f>'9名條'!M19</f>
        <v>16</v>
      </c>
      <c r="C488" s="16">
        <f>'9名條'!N19</f>
        <v>0</v>
      </c>
      <c r="D488" s="66">
        <f>'9名條'!O19</f>
        <v>0</v>
      </c>
      <c r="E488" s="18"/>
      <c r="F488" s="18"/>
    </row>
    <row r="489" spans="1:6" ht="19.5" customHeight="1">
      <c r="A489" s="16">
        <f>'9名條'!$M$2</f>
        <v>904</v>
      </c>
      <c r="B489" s="16">
        <f>'9名條'!M20</f>
        <v>17</v>
      </c>
      <c r="C489" s="80">
        <f>'9名條'!N20</f>
        <v>0</v>
      </c>
      <c r="D489" s="81">
        <f>'9名條'!O20</f>
        <v>0</v>
      </c>
      <c r="E489" s="18"/>
      <c r="F489" s="18"/>
    </row>
    <row r="490" spans="1:6" ht="19.5" customHeight="1">
      <c r="A490" s="16">
        <f>'9名條'!$M$2</f>
        <v>904</v>
      </c>
      <c r="B490" s="16">
        <f>'9名條'!M21</f>
        <v>18</v>
      </c>
      <c r="C490" s="16">
        <f>'9名條'!V17</f>
        <v>0</v>
      </c>
      <c r="D490" s="66">
        <f>'9名條'!W17</f>
        <v>0</v>
      </c>
      <c r="E490" s="18"/>
      <c r="F490" s="18"/>
    </row>
    <row r="491" spans="1:6" ht="19.5" customHeight="1">
      <c r="A491" s="16">
        <f>'9名條'!$M$2</f>
        <v>904</v>
      </c>
      <c r="B491" s="16">
        <f>'9名條'!M22</f>
        <v>19</v>
      </c>
      <c r="C491" s="16">
        <f>'9名條'!V18</f>
        <v>0</v>
      </c>
      <c r="D491" s="66">
        <f>'9名條'!W18</f>
        <v>0</v>
      </c>
      <c r="E491" s="18"/>
      <c r="F491" s="18"/>
    </row>
    <row r="492" spans="1:6" ht="19.5" customHeight="1">
      <c r="A492" s="16">
        <f>'9名條'!$M$2</f>
        <v>904</v>
      </c>
      <c r="B492" s="16">
        <f>'9名條'!M23</f>
        <v>20</v>
      </c>
      <c r="C492" s="16">
        <f>'9名條'!N23</f>
        <v>0</v>
      </c>
      <c r="D492" s="66">
        <f>'9名條'!O23</f>
        <v>0</v>
      </c>
      <c r="E492" s="18"/>
      <c r="F492" s="18"/>
    </row>
    <row r="493" spans="1:6" ht="19.5" customHeight="1">
      <c r="A493" s="16">
        <f>'9名條'!$M$2</f>
        <v>904</v>
      </c>
      <c r="B493" s="16">
        <f>'9名條'!M24</f>
        <v>21</v>
      </c>
      <c r="C493" s="16">
        <f>'9名條'!V19</f>
        <v>0</v>
      </c>
      <c r="D493" s="66">
        <f>'9名條'!W19</f>
        <v>0</v>
      </c>
      <c r="E493" s="18"/>
      <c r="F493" s="18"/>
    </row>
    <row r="494" spans="1:6" ht="19.5" customHeight="1">
      <c r="A494" s="16">
        <f>'9名條'!$M$2</f>
        <v>904</v>
      </c>
      <c r="B494" s="16">
        <f>'9名條'!M25</f>
        <v>22</v>
      </c>
      <c r="C494" s="16">
        <f>'9名條'!N25</f>
        <v>0</v>
      </c>
      <c r="D494" s="66">
        <f>'9名條'!O25</f>
        <v>0</v>
      </c>
      <c r="E494" s="18"/>
      <c r="F494" s="18"/>
    </row>
    <row r="495" spans="1:6" ht="19.5" customHeight="1">
      <c r="A495" s="16">
        <f>'9名條'!$M$2</f>
        <v>904</v>
      </c>
      <c r="B495" s="16">
        <f>'9名條'!M26</f>
        <v>23</v>
      </c>
      <c r="C495" s="16">
        <f>'9名條'!V20</f>
        <v>0</v>
      </c>
      <c r="D495" s="66">
        <f>'9名條'!W20</f>
        <v>0</v>
      </c>
      <c r="E495" s="18"/>
      <c r="F495" s="18"/>
    </row>
    <row r="496" spans="1:6" ht="19.5" customHeight="1">
      <c r="A496" s="16">
        <f>'9名條'!$M$2</f>
        <v>904</v>
      </c>
      <c r="B496" s="16">
        <f>'9名條'!M27</f>
        <v>24</v>
      </c>
      <c r="C496" s="16">
        <f>'9名條'!V21</f>
        <v>0</v>
      </c>
      <c r="D496" s="66">
        <f>'9名條'!W21</f>
        <v>0</v>
      </c>
      <c r="E496" s="18"/>
      <c r="F496" s="18"/>
    </row>
    <row r="497" spans="1:6" ht="19.5" customHeight="1">
      <c r="A497" s="16">
        <f>'9名條'!$M$2</f>
        <v>904</v>
      </c>
      <c r="B497" s="16">
        <f>'9名條'!M28</f>
        <v>25</v>
      </c>
      <c r="C497" s="16">
        <f>'9名條'!N28</f>
        <v>0</v>
      </c>
      <c r="D497" s="66">
        <f>'9名條'!O28</f>
        <v>0</v>
      </c>
      <c r="E497" s="18"/>
      <c r="F497" s="18"/>
    </row>
    <row r="498" spans="1:6" ht="19.5" customHeight="1">
      <c r="A498" s="16">
        <f>'9名條'!$M$2</f>
        <v>904</v>
      </c>
      <c r="B498" s="16" t="s">
        <v>24</v>
      </c>
      <c r="C498" s="16">
        <f>'9名條'!N29</f>
        <v>0</v>
      </c>
      <c r="D498" s="66">
        <f>'9名條'!O29</f>
        <v>0</v>
      </c>
      <c r="E498" s="18"/>
      <c r="F498" s="18"/>
    </row>
    <row r="499" spans="1:6" ht="19.5" customHeight="1">
      <c r="A499" s="16">
        <f>'9名條'!$M$2</f>
        <v>904</v>
      </c>
      <c r="B499" s="16" t="s">
        <v>3</v>
      </c>
      <c r="C499" s="16">
        <f>'9名條'!N30</f>
        <v>0</v>
      </c>
      <c r="D499" s="66">
        <f>'9名條'!O30</f>
        <v>0</v>
      </c>
      <c r="E499" s="18"/>
      <c r="F499" s="18"/>
    </row>
    <row r="500" spans="1:6" ht="19.5" customHeight="1">
      <c r="A500" s="16"/>
      <c r="B500" s="16"/>
      <c r="C500" s="16"/>
      <c r="D500" s="66"/>
      <c r="E500" s="18"/>
      <c r="F500" s="18"/>
    </row>
    <row r="501" spans="1:6" ht="19.5" customHeight="1">
      <c r="A501" s="16"/>
      <c r="B501" s="16"/>
      <c r="C501" s="16"/>
      <c r="D501" s="66"/>
      <c r="E501" s="18"/>
      <c r="F501" s="18"/>
    </row>
    <row r="502" spans="1:6" ht="19.5" customHeight="1">
      <c r="A502" s="16"/>
      <c r="B502" s="16"/>
      <c r="C502" s="16"/>
      <c r="D502" s="66"/>
      <c r="E502" s="18"/>
      <c r="F502" s="18"/>
    </row>
    <row r="503" spans="1:6" ht="19.5" customHeight="1">
      <c r="A503" s="16"/>
      <c r="B503" s="16"/>
      <c r="C503" s="16"/>
      <c r="D503" s="66"/>
      <c r="E503" s="18"/>
      <c r="F503" s="18"/>
    </row>
    <row r="504" spans="1:6" ht="19.5" customHeight="1">
      <c r="A504" s="16"/>
      <c r="B504" s="17"/>
      <c r="C504" s="16"/>
      <c r="D504" s="67"/>
      <c r="E504" s="18"/>
      <c r="F504" s="18"/>
    </row>
    <row r="505" spans="1:6" ht="19.5" customHeight="1">
      <c r="A505" s="16"/>
      <c r="B505" s="17"/>
      <c r="C505" s="16"/>
      <c r="D505" s="67"/>
      <c r="E505" s="18"/>
      <c r="F505" s="18"/>
    </row>
    <row r="506" spans="1:6" ht="19.5" customHeight="1">
      <c r="A506" s="16"/>
      <c r="B506" s="17"/>
      <c r="C506" s="16"/>
      <c r="D506" s="67"/>
      <c r="E506" s="18"/>
      <c r="F506" s="18"/>
    </row>
    <row r="507" spans="1:6" ht="19.5" customHeight="1">
      <c r="A507" s="16"/>
      <c r="B507" s="17"/>
      <c r="C507" s="16"/>
      <c r="D507" s="67"/>
      <c r="E507" s="18"/>
      <c r="F507" s="18"/>
    </row>
    <row r="508" spans="1:6" ht="19.5" customHeight="1">
      <c r="A508" s="157" t="str">
        <f>$A$218</f>
        <v>※請任課老師將成績表於7月12日中午前繳回教務處，謝謝!!</v>
      </c>
      <c r="B508" s="158"/>
      <c r="C508" s="158"/>
      <c r="D508" s="158"/>
      <c r="E508" s="158"/>
      <c r="F508" s="159"/>
    </row>
    <row r="509" spans="1:6" ht="19.5" customHeight="1">
      <c r="A509" s="16">
        <f>'9名條'!$Q$2</f>
        <v>905</v>
      </c>
      <c r="B509" s="16">
        <f>'9名條'!Q4</f>
        <v>0</v>
      </c>
      <c r="C509" s="16">
        <f>'9名條'!R4</f>
        <v>0</v>
      </c>
      <c r="D509" s="66">
        <f>'9名條'!S4</f>
        <v>0</v>
      </c>
      <c r="E509" s="18"/>
      <c r="F509" s="18"/>
    </row>
    <row r="510" spans="1:6" ht="19.5" customHeight="1">
      <c r="A510" s="16">
        <f>'9名條'!$Q$2</f>
        <v>905</v>
      </c>
      <c r="B510" s="16">
        <f>'9名條'!Q5</f>
        <v>0</v>
      </c>
      <c r="C510" s="16">
        <f>'9名條'!R5</f>
        <v>0</v>
      </c>
      <c r="D510" s="66">
        <f>'9名條'!S5</f>
        <v>0</v>
      </c>
      <c r="E510" s="18"/>
      <c r="F510" s="18"/>
    </row>
    <row r="511" spans="1:6" ht="19.5" customHeight="1">
      <c r="A511" s="16">
        <f>'9名條'!$Q$2</f>
        <v>905</v>
      </c>
      <c r="B511" s="16">
        <f>'9名條'!Q6</f>
        <v>0</v>
      </c>
      <c r="C511" s="16">
        <f>'9名條'!V22</f>
        <v>0</v>
      </c>
      <c r="D511" s="66">
        <f>'9名條'!W22</f>
        <v>0</v>
      </c>
      <c r="E511" s="18"/>
      <c r="F511" s="16"/>
    </row>
    <row r="512" spans="1:6" ht="19.5" customHeight="1">
      <c r="A512" s="16">
        <f>'9名條'!$Q$2</f>
        <v>905</v>
      </c>
      <c r="B512" s="16">
        <f>'9名條'!Q7</f>
        <v>0</v>
      </c>
      <c r="C512" s="16">
        <f>'9名條'!R7</f>
        <v>0</v>
      </c>
      <c r="D512" s="66">
        <f>'9名條'!S7</f>
        <v>0</v>
      </c>
      <c r="E512" s="18"/>
      <c r="F512" s="18"/>
    </row>
    <row r="513" spans="1:6" ht="19.5" customHeight="1">
      <c r="A513" s="16">
        <f>'9名條'!$Q$2</f>
        <v>905</v>
      </c>
      <c r="B513" s="16">
        <f>'9名條'!Q8</f>
        <v>0</v>
      </c>
      <c r="C513" s="16">
        <f>'9名條'!R8</f>
        <v>0</v>
      </c>
      <c r="D513" s="66">
        <f>'9名條'!S8</f>
        <v>0</v>
      </c>
      <c r="E513" s="18"/>
      <c r="F513" s="18"/>
    </row>
    <row r="514" spans="1:6" ht="19.5" customHeight="1">
      <c r="A514" s="16">
        <f>'9名條'!$Q$2</f>
        <v>905</v>
      </c>
      <c r="B514" s="16">
        <f>'9名條'!Q9</f>
        <v>0</v>
      </c>
      <c r="C514" s="16">
        <f>'9名條'!R9</f>
        <v>0</v>
      </c>
      <c r="D514" s="66">
        <f>'9名條'!S9</f>
        <v>0</v>
      </c>
      <c r="E514" s="18"/>
      <c r="F514" s="18"/>
    </row>
    <row r="515" spans="1:6" ht="19.5" customHeight="1">
      <c r="A515" s="16">
        <f>'9名條'!$Q$2</f>
        <v>905</v>
      </c>
      <c r="B515" s="16">
        <f>'9名條'!Q10</f>
        <v>0</v>
      </c>
      <c r="C515" s="16">
        <f>'9名條'!R10</f>
        <v>0</v>
      </c>
      <c r="D515" s="66">
        <f>'9名條'!S10</f>
        <v>0</v>
      </c>
      <c r="E515" s="18"/>
      <c r="F515" s="18"/>
    </row>
    <row r="516" spans="1:6" ht="19.5" customHeight="1">
      <c r="A516" s="16">
        <f>'9名條'!$Q$2</f>
        <v>905</v>
      </c>
      <c r="B516" s="16">
        <f>'9名條'!Q11</f>
        <v>0</v>
      </c>
      <c r="C516" s="16">
        <f>'9名條'!R11</f>
        <v>0</v>
      </c>
      <c r="D516" s="66">
        <f>'9名條'!S11</f>
        <v>0</v>
      </c>
      <c r="E516" s="18"/>
      <c r="F516" s="18"/>
    </row>
    <row r="517" spans="1:6" ht="19.5" customHeight="1">
      <c r="A517" s="16">
        <f>'9名條'!$Q$2</f>
        <v>905</v>
      </c>
      <c r="B517" s="16">
        <f>'9名條'!Q12</f>
        <v>0</v>
      </c>
      <c r="C517" s="16">
        <f>'9名條'!R12</f>
        <v>0</v>
      </c>
      <c r="D517" s="66">
        <f>'9名條'!S12</f>
        <v>0</v>
      </c>
      <c r="E517" s="18"/>
      <c r="F517" s="18"/>
    </row>
    <row r="518" spans="1:6" ht="19.5" customHeight="1">
      <c r="A518" s="16">
        <f>'9名條'!$Q$2</f>
        <v>905</v>
      </c>
      <c r="B518" s="16">
        <f>'9名條'!Q13</f>
        <v>0</v>
      </c>
      <c r="C518" s="16">
        <f>'9名條'!R13</f>
        <v>0</v>
      </c>
      <c r="D518" s="66">
        <f>'9名條'!S13</f>
        <v>0</v>
      </c>
      <c r="E518" s="18"/>
      <c r="F518" s="18"/>
    </row>
    <row r="519" spans="1:6" ht="19.5" customHeight="1">
      <c r="A519" s="16">
        <f>'9名條'!$Q$2</f>
        <v>905</v>
      </c>
      <c r="B519" s="16">
        <f>'9名條'!Q14</f>
        <v>0</v>
      </c>
      <c r="C519" s="16">
        <f>'9名條'!V23</f>
        <v>0</v>
      </c>
      <c r="D519" s="66">
        <f>'9名條'!W23</f>
        <v>0</v>
      </c>
      <c r="E519" s="18"/>
      <c r="F519" s="18"/>
    </row>
    <row r="520" spans="1:6" ht="19.5" customHeight="1">
      <c r="A520" s="16">
        <f>'9名條'!$Q$2</f>
        <v>905</v>
      </c>
      <c r="B520" s="16">
        <f>'9名條'!Q15</f>
        <v>0</v>
      </c>
      <c r="C520" s="16">
        <f>'9名條'!R15</f>
        <v>0</v>
      </c>
      <c r="D520" s="66">
        <f>'9名條'!S15</f>
        <v>0</v>
      </c>
      <c r="E520" s="18"/>
      <c r="F520" s="18"/>
    </row>
    <row r="521" spans="1:6" ht="19.5" customHeight="1">
      <c r="A521" s="16">
        <f>'9名條'!$Q$2</f>
        <v>905</v>
      </c>
      <c r="B521" s="16">
        <f>'9名條'!Q16</f>
        <v>0</v>
      </c>
      <c r="C521" s="16">
        <f>'9名條'!R16</f>
        <v>0</v>
      </c>
      <c r="D521" s="66">
        <f>'9名條'!S16</f>
        <v>0</v>
      </c>
      <c r="E521" s="18"/>
      <c r="F521" s="18"/>
    </row>
    <row r="522" spans="1:6" ht="19.5" customHeight="1">
      <c r="A522" s="16">
        <f>'9名條'!$Q$2</f>
        <v>905</v>
      </c>
      <c r="B522" s="16">
        <f>'9名條'!Q17</f>
        <v>0</v>
      </c>
      <c r="C522" s="16">
        <f>'9名條'!V24</f>
        <v>0</v>
      </c>
      <c r="D522" s="66">
        <f>'9名條'!W24</f>
        <v>0</v>
      </c>
      <c r="E522" s="18"/>
      <c r="F522" s="18"/>
    </row>
    <row r="523" spans="1:6" ht="19.5" customHeight="1">
      <c r="A523" s="16">
        <f>'9名條'!$Q$2</f>
        <v>905</v>
      </c>
      <c r="B523" s="16">
        <f>'9名條'!Q18</f>
        <v>0</v>
      </c>
      <c r="C523" s="16">
        <f>'9名條'!R18</f>
        <v>0</v>
      </c>
      <c r="D523" s="66">
        <f>'9名條'!S18</f>
        <v>0</v>
      </c>
      <c r="E523" s="18"/>
      <c r="F523" s="18"/>
    </row>
    <row r="524" spans="1:6" ht="19.5" customHeight="1">
      <c r="A524" s="16">
        <f>'9名條'!$Q$2</f>
        <v>905</v>
      </c>
      <c r="B524" s="16">
        <f>'9名條'!Q19</f>
        <v>0</v>
      </c>
      <c r="C524" s="16">
        <f>'9名條'!V25</f>
        <v>0</v>
      </c>
      <c r="D524" s="66">
        <f>'9名條'!W25</f>
        <v>0</v>
      </c>
      <c r="E524" s="18"/>
      <c r="F524" s="18"/>
    </row>
    <row r="525" spans="1:6" ht="19.5" customHeight="1">
      <c r="A525" s="16">
        <f>'9名條'!$Q$2</f>
        <v>905</v>
      </c>
      <c r="B525" s="16">
        <f>'9名條'!Q20</f>
        <v>0</v>
      </c>
      <c r="C525" s="16">
        <f>'9名條'!R20</f>
        <v>0</v>
      </c>
      <c r="D525" s="66">
        <f>'9名條'!S20</f>
        <v>0</v>
      </c>
      <c r="E525" s="18"/>
      <c r="F525" s="18"/>
    </row>
    <row r="526" spans="1:6" ht="19.5" customHeight="1">
      <c r="A526" s="16">
        <f>'9名條'!$Q$2</f>
        <v>905</v>
      </c>
      <c r="B526" s="16">
        <f>'9名條'!Q21</f>
        <v>0</v>
      </c>
      <c r="C526" s="16">
        <f>'9名條'!V26</f>
        <v>0</v>
      </c>
      <c r="D526" s="66">
        <f>'9名條'!W26</f>
        <v>0</v>
      </c>
      <c r="E526" s="18"/>
      <c r="F526" s="18"/>
    </row>
    <row r="527" spans="1:6" ht="19.5" customHeight="1">
      <c r="A527" s="16">
        <f>'9名條'!$Q$2</f>
        <v>905</v>
      </c>
      <c r="B527" s="16">
        <f>'9名條'!Q22</f>
        <v>0</v>
      </c>
      <c r="C527" s="16">
        <f>'9名條'!R22</f>
        <v>0</v>
      </c>
      <c r="D527" s="66">
        <f>'9名條'!S22</f>
        <v>0</v>
      </c>
      <c r="E527" s="18"/>
      <c r="F527" s="18"/>
    </row>
    <row r="528" spans="1:6" ht="19.5" customHeight="1">
      <c r="A528" s="16">
        <f>'9名條'!$Q$2</f>
        <v>905</v>
      </c>
      <c r="B528" s="16">
        <f>'9名條'!Q23</f>
        <v>0</v>
      </c>
      <c r="C528" s="16">
        <f>'9名條'!R23</f>
        <v>0</v>
      </c>
      <c r="D528" s="66">
        <f>'9名條'!S23</f>
        <v>0</v>
      </c>
      <c r="E528" s="18"/>
      <c r="F528" s="18"/>
    </row>
    <row r="529" spans="1:6" ht="19.5" customHeight="1">
      <c r="A529" s="16">
        <f>'9名條'!$Q$2</f>
        <v>905</v>
      </c>
      <c r="B529" s="16">
        <f>'9名條'!Q24</f>
        <v>0</v>
      </c>
      <c r="C529" s="16">
        <f>'9名條'!R24</f>
        <v>0</v>
      </c>
      <c r="D529" s="66">
        <f>'9名條'!S24</f>
        <v>0</v>
      </c>
      <c r="E529" s="18"/>
      <c r="F529" s="18"/>
    </row>
    <row r="530" spans="1:6" ht="19.5" customHeight="1">
      <c r="A530" s="16">
        <f>'9名條'!$Q$2</f>
        <v>905</v>
      </c>
      <c r="B530" s="16">
        <f>'9名條'!Q25</f>
        <v>0</v>
      </c>
      <c r="C530" s="16">
        <f>'9名條'!R25</f>
        <v>0</v>
      </c>
      <c r="D530" s="66">
        <f>'9名條'!S25</f>
        <v>0</v>
      </c>
      <c r="E530" s="18"/>
      <c r="F530" s="18"/>
    </row>
    <row r="531" spans="1:6" ht="19.5" customHeight="1">
      <c r="A531" s="16">
        <f>'9名條'!$Q$2</f>
        <v>905</v>
      </c>
      <c r="B531" s="16">
        <f>'9名條'!Q26</f>
        <v>0</v>
      </c>
      <c r="C531" s="16">
        <f>'9名條'!R26</f>
        <v>0</v>
      </c>
      <c r="D531" s="66">
        <f>'9名條'!S26</f>
        <v>0</v>
      </c>
      <c r="E531" s="18"/>
      <c r="F531" s="18"/>
    </row>
    <row r="532" spans="1:6" ht="19.5" customHeight="1">
      <c r="A532" s="16">
        <f>'9名條'!$Q$2</f>
        <v>905</v>
      </c>
      <c r="B532" s="16">
        <f>'9名條'!Q27</f>
        <v>0</v>
      </c>
      <c r="C532" s="16">
        <f>'9名條'!V27</f>
        <v>0</v>
      </c>
      <c r="D532" s="66">
        <f>'9名條'!W27</f>
        <v>0</v>
      </c>
      <c r="E532" s="18"/>
      <c r="F532" s="18"/>
    </row>
    <row r="533" spans="1:6" ht="19.5" customHeight="1">
      <c r="A533" s="16">
        <f>'9名條'!$Q$2</f>
        <v>905</v>
      </c>
      <c r="B533" s="16">
        <f>'9名條'!Q28</f>
        <v>0</v>
      </c>
      <c r="C533" s="16">
        <f>'9名條'!R28</f>
        <v>0</v>
      </c>
      <c r="D533" s="66">
        <f>'9名條'!S28</f>
        <v>0</v>
      </c>
      <c r="E533" s="18"/>
      <c r="F533" s="18"/>
    </row>
    <row r="534" spans="1:6" ht="19.5" customHeight="1">
      <c r="A534" s="16">
        <f>'9名條'!$Q$2</f>
        <v>905</v>
      </c>
      <c r="B534" s="16">
        <f>'9名條'!Q29</f>
        <v>0</v>
      </c>
      <c r="C534" s="16">
        <f>'9名條'!R29</f>
        <v>0</v>
      </c>
      <c r="D534" s="66">
        <f>'9名條'!S29</f>
        <v>0</v>
      </c>
      <c r="E534" s="18"/>
      <c r="F534" s="18"/>
    </row>
    <row r="535" spans="1:6" ht="19.5" customHeight="1">
      <c r="A535" s="16">
        <f>'9名條'!$Q$2</f>
        <v>905</v>
      </c>
      <c r="B535" s="16" t="s">
        <v>23</v>
      </c>
      <c r="C535" s="16">
        <f>'9名條'!R30</f>
        <v>0</v>
      </c>
      <c r="D535" s="66">
        <f>'9名條'!S30</f>
        <v>0</v>
      </c>
      <c r="E535" s="18"/>
      <c r="F535" s="18"/>
    </row>
    <row r="536" spans="1:6" ht="19.5" customHeight="1">
      <c r="A536" s="16">
        <f>'9名條'!$Q$2</f>
        <v>905</v>
      </c>
      <c r="B536" s="16" t="s">
        <v>4</v>
      </c>
      <c r="C536" s="16">
        <f>'9名條'!R31</f>
        <v>0</v>
      </c>
      <c r="D536" s="66">
        <f>'9名條'!S31</f>
        <v>0</v>
      </c>
      <c r="E536" s="18"/>
      <c r="F536" s="18"/>
    </row>
    <row r="537" spans="1:6" ht="19.5" customHeight="1">
      <c r="A537" s="16"/>
      <c r="B537" s="16"/>
      <c r="C537" s="16"/>
      <c r="D537" s="66"/>
      <c r="E537" s="18"/>
      <c r="F537" s="18"/>
    </row>
    <row r="538" spans="1:6" ht="19.5" customHeight="1">
      <c r="A538" s="16"/>
      <c r="B538" s="16"/>
      <c r="C538" s="16"/>
      <c r="D538" s="66"/>
      <c r="E538" s="18"/>
      <c r="F538" s="18"/>
    </row>
    <row r="539" spans="1:6" ht="19.5" customHeight="1">
      <c r="A539" s="16"/>
      <c r="B539" s="16"/>
      <c r="C539" s="16"/>
      <c r="D539" s="74"/>
      <c r="E539" s="18"/>
      <c r="F539" s="18"/>
    </row>
    <row r="540" spans="1:6" ht="19.5" customHeight="1">
      <c r="A540" s="16"/>
      <c r="B540" s="16"/>
      <c r="C540" s="16"/>
      <c r="D540" s="74"/>
      <c r="E540" s="18"/>
      <c r="F540" s="18"/>
    </row>
    <row r="541" spans="1:6" ht="19.5" customHeight="1">
      <c r="A541" s="16"/>
      <c r="B541" s="16"/>
      <c r="C541" s="16"/>
      <c r="D541" s="74"/>
      <c r="E541" s="18"/>
      <c r="F541" s="18"/>
    </row>
    <row r="542" spans="1:6" ht="19.5" customHeight="1">
      <c r="A542" s="16"/>
      <c r="B542" s="16"/>
      <c r="C542" s="16"/>
      <c r="D542" s="74"/>
      <c r="E542" s="18"/>
      <c r="F542" s="18"/>
    </row>
    <row r="543" spans="1:6" ht="19.5" customHeight="1">
      <c r="A543" s="16"/>
      <c r="B543" s="16"/>
      <c r="C543" s="16"/>
      <c r="D543" s="74"/>
      <c r="E543" s="18"/>
      <c r="F543" s="18"/>
    </row>
    <row r="544" spans="1:6" ht="19.5" customHeight="1">
      <c r="A544" s="157" t="str">
        <f>$A$218</f>
        <v>※請任課老師將成績表於7月12日中午前繳回教務處，謝謝!!</v>
      </c>
      <c r="B544" s="158"/>
      <c r="C544" s="158"/>
      <c r="D544" s="158"/>
      <c r="E544" s="158"/>
      <c r="F544" s="159"/>
    </row>
  </sheetData>
  <mergeCells count="16">
    <mergeCell ref="A1:F1"/>
    <mergeCell ref="A218:F218"/>
    <mergeCell ref="A255:F255"/>
    <mergeCell ref="A291:F291"/>
    <mergeCell ref="A327:F327"/>
    <mergeCell ref="A436:F436"/>
    <mergeCell ref="A472:F472"/>
    <mergeCell ref="A508:F508"/>
    <mergeCell ref="A544:F544"/>
    <mergeCell ref="A38:F38"/>
    <mergeCell ref="A363:F363"/>
    <mergeCell ref="A74:F74"/>
    <mergeCell ref="A110:F110"/>
    <mergeCell ref="A146:F146"/>
    <mergeCell ref="A182:F182"/>
    <mergeCell ref="A399:F399"/>
  </mergeCells>
  <phoneticPr fontId="1" type="noConversion"/>
  <conditionalFormatting sqref="D395:D398">
    <cfRule type="cellIs" dxfId="0" priority="1" stopIfTrue="1" operator="equal">
      <formula>"""中輟"""</formula>
    </cfRule>
  </conditionalFormatting>
  <printOptions horizontalCentered="1"/>
  <pageMargins left="0.19685039370078741" right="0.19685039370078741" top="0.83" bottom="0.59055118110236227" header="0.85" footer="0.51181102362204722"/>
  <pageSetup paperSize="9" scale="97" orientation="portrait" verticalDpi="4294967295" r:id="rId1"/>
  <headerFooter alignWithMargins="0"/>
  <rowBreaks count="14" manualBreakCount="14">
    <brk id="38" max="5" man="1"/>
    <brk id="74" max="5" man="1"/>
    <brk id="110" max="5" man="1"/>
    <brk id="146" max="5" man="1"/>
    <brk id="182" max="5" man="1"/>
    <brk id="218" max="5" man="1"/>
    <brk id="255" max="5" man="1"/>
    <brk id="291" max="5" man="1"/>
    <brk id="327" max="5" man="1"/>
    <brk id="363" max="5" man="1"/>
    <brk id="399" max="5" man="1"/>
    <brk id="436" max="5" man="1"/>
    <brk id="472" max="5" man="1"/>
    <brk id="508" max="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132"/>
  <sheetViews>
    <sheetView view="pageBreakPreview" zoomScale="80" zoomScaleSheetLayoutView="80" workbookViewId="0">
      <selection activeCell="K42" sqref="K42"/>
    </sheetView>
  </sheetViews>
  <sheetFormatPr defaultColWidth="9" defaultRowHeight="16.2"/>
  <cols>
    <col min="1" max="1" width="5.6640625" style="38" customWidth="1"/>
    <col min="2" max="2" width="10.6640625" style="20" customWidth="1"/>
    <col min="3" max="3" width="5.6640625" style="20" customWidth="1"/>
    <col min="4" max="4" width="5.6640625" style="38" customWidth="1"/>
    <col min="5" max="5" width="10.6640625" style="20" customWidth="1"/>
    <col min="6" max="6" width="5.6640625" style="20" customWidth="1"/>
    <col min="7" max="7" width="5.6640625" style="38" customWidth="1"/>
    <col min="8" max="8" width="10.6640625" style="20" customWidth="1"/>
    <col min="9" max="9" width="5.6640625" style="20" customWidth="1"/>
    <col min="10" max="10" width="5.6640625" style="38" customWidth="1"/>
    <col min="11" max="11" width="10.6640625" style="20" customWidth="1"/>
    <col min="12" max="12" width="5.6640625" style="20" customWidth="1"/>
    <col min="13" max="13" width="5.6640625" style="85" customWidth="1"/>
    <col min="14" max="14" width="10.6640625" style="86" customWidth="1"/>
    <col min="15" max="15" width="5.6640625" style="86" customWidth="1"/>
    <col min="16" max="16384" width="9" style="20"/>
  </cols>
  <sheetData>
    <row r="1" spans="1:16" ht="43.5" customHeight="1" thickBot="1">
      <c r="A1" s="166" t="str">
        <f>作文成績!A1</f>
        <v>吉安國中105學年度第1學期第1次段考作文成績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16" s="21" customFormat="1" ht="22.2">
      <c r="A2" s="161">
        <v>701</v>
      </c>
      <c r="B2" s="162"/>
      <c r="C2" s="163"/>
      <c r="D2" s="161">
        <v>702</v>
      </c>
      <c r="E2" s="162"/>
      <c r="F2" s="163"/>
      <c r="G2" s="164">
        <v>703</v>
      </c>
      <c r="H2" s="162"/>
      <c r="I2" s="165"/>
      <c r="J2" s="161">
        <v>704</v>
      </c>
      <c r="K2" s="162"/>
      <c r="L2" s="163"/>
      <c r="M2" s="164">
        <v>705</v>
      </c>
      <c r="N2" s="162"/>
      <c r="O2" s="163"/>
    </row>
    <row r="3" spans="1:16" ht="19.8">
      <c r="A3" s="22" t="s">
        <v>19</v>
      </c>
      <c r="B3" s="23" t="s">
        <v>20</v>
      </c>
      <c r="C3" s="24" t="s">
        <v>21</v>
      </c>
      <c r="D3" s="25" t="s">
        <v>19</v>
      </c>
      <c r="E3" s="23" t="s">
        <v>20</v>
      </c>
      <c r="F3" s="26" t="s">
        <v>21</v>
      </c>
      <c r="G3" s="22" t="s">
        <v>19</v>
      </c>
      <c r="H3" s="23" t="s">
        <v>20</v>
      </c>
      <c r="I3" s="24" t="s">
        <v>21</v>
      </c>
      <c r="J3" s="25" t="s">
        <v>19</v>
      </c>
      <c r="K3" s="23" t="s">
        <v>20</v>
      </c>
      <c r="L3" s="26" t="s">
        <v>21</v>
      </c>
      <c r="M3" s="22" t="s">
        <v>17</v>
      </c>
      <c r="N3" s="23" t="s">
        <v>18</v>
      </c>
      <c r="O3" s="24" t="s">
        <v>15</v>
      </c>
      <c r="P3" s="27"/>
    </row>
    <row r="4" spans="1:16" ht="19.8">
      <c r="A4" s="39" t="str">
        <f>作文成績!B3</f>
        <v>1</v>
      </c>
      <c r="B4" s="34" t="str">
        <f>作文成績!D3</f>
        <v>朱瑞宏</v>
      </c>
      <c r="C4" s="30"/>
      <c r="D4" s="40" t="str">
        <f>作文成績!B39</f>
        <v>1</v>
      </c>
      <c r="E4" s="29" t="str">
        <f>作文成績!D39</f>
        <v>古亞弘</v>
      </c>
      <c r="F4" s="30"/>
      <c r="G4" s="39" t="str">
        <f>作文成績!B75</f>
        <v>1</v>
      </c>
      <c r="H4" s="29">
        <f>作文成績!D75</f>
        <v>0</v>
      </c>
      <c r="I4" s="30"/>
      <c r="J4" s="40">
        <f>作文成績!B111</f>
        <v>0</v>
      </c>
      <c r="K4" s="29">
        <f>作文成績!D111</f>
        <v>0</v>
      </c>
      <c r="L4" s="30"/>
      <c r="M4" s="39">
        <f>作文成績!B147</f>
        <v>0</v>
      </c>
      <c r="N4" s="29">
        <f>作文成績!D147</f>
        <v>0</v>
      </c>
      <c r="O4" s="30"/>
      <c r="P4" s="27"/>
    </row>
    <row r="5" spans="1:16" ht="19.8">
      <c r="A5" s="39" t="str">
        <f>作文成績!B4</f>
        <v>2</v>
      </c>
      <c r="B5" s="34" t="str">
        <f>作文成績!D4</f>
        <v>呂仁杰</v>
      </c>
      <c r="C5" s="30"/>
      <c r="D5" s="40" t="str">
        <f>作文成績!B40</f>
        <v>2</v>
      </c>
      <c r="E5" s="29" t="str">
        <f>作文成績!D40</f>
        <v>余楷恩</v>
      </c>
      <c r="F5" s="30"/>
      <c r="G5" s="39" t="str">
        <f>作文成績!B76</f>
        <v>2</v>
      </c>
      <c r="H5" s="29">
        <f>作文成績!D76</f>
        <v>0</v>
      </c>
      <c r="I5" s="30"/>
      <c r="J5" s="40">
        <f>作文成績!B112</f>
        <v>0</v>
      </c>
      <c r="K5" s="29">
        <f>作文成績!D112</f>
        <v>0</v>
      </c>
      <c r="L5" s="30"/>
      <c r="M5" s="39">
        <f>作文成績!B148</f>
        <v>0</v>
      </c>
      <c r="N5" s="29">
        <f>作文成績!D148</f>
        <v>0</v>
      </c>
      <c r="O5" s="30"/>
      <c r="P5" s="27"/>
    </row>
    <row r="6" spans="1:16" ht="19.8">
      <c r="A6" s="39" t="str">
        <f>作文成績!B5</f>
        <v>3</v>
      </c>
      <c r="B6" s="34" t="str">
        <f>作文成績!D5</f>
        <v>李柏彥</v>
      </c>
      <c r="C6" s="30"/>
      <c r="D6" s="40" t="str">
        <f>作文成績!B41</f>
        <v>3</v>
      </c>
      <c r="E6" s="29" t="str">
        <f>作文成績!D41</f>
        <v>吳鈺凱</v>
      </c>
      <c r="F6" s="30"/>
      <c r="G6" s="39" t="str">
        <f>作文成績!B77</f>
        <v>3</v>
      </c>
      <c r="H6" s="29">
        <f>作文成績!D77</f>
        <v>0</v>
      </c>
      <c r="I6" s="30"/>
      <c r="J6" s="40">
        <f>作文成績!B113</f>
        <v>0</v>
      </c>
      <c r="K6" s="29">
        <f>作文成績!D113</f>
        <v>0</v>
      </c>
      <c r="L6" s="30"/>
      <c r="M6" s="39">
        <f>作文成績!B149</f>
        <v>0</v>
      </c>
      <c r="N6" s="29">
        <f>作文成績!D149</f>
        <v>0</v>
      </c>
      <c r="O6" s="30"/>
      <c r="P6" s="27"/>
    </row>
    <row r="7" spans="1:16" ht="19.8">
      <c r="A7" s="39" t="str">
        <f>作文成績!B6</f>
        <v>4</v>
      </c>
      <c r="B7" s="34" t="str">
        <f>作文成績!D6</f>
        <v>李豐元</v>
      </c>
      <c r="C7" s="30"/>
      <c r="D7" s="40" t="str">
        <f>作文成績!B42</f>
        <v>4</v>
      </c>
      <c r="E7" s="29" t="str">
        <f>作文成績!D42</f>
        <v>杜震武</v>
      </c>
      <c r="F7" s="30"/>
      <c r="G7" s="39" t="str">
        <f>作文成績!B78</f>
        <v>4</v>
      </c>
      <c r="H7" s="29">
        <f>作文成績!D78</f>
        <v>0</v>
      </c>
      <c r="I7" s="30"/>
      <c r="J7" s="40">
        <f>作文成績!B114</f>
        <v>0</v>
      </c>
      <c r="K7" s="29">
        <f>作文成績!D114</f>
        <v>0</v>
      </c>
      <c r="L7" s="30"/>
      <c r="M7" s="39">
        <f>作文成績!B150</f>
        <v>0</v>
      </c>
      <c r="N7" s="29">
        <f>作文成績!D150</f>
        <v>0</v>
      </c>
      <c r="O7" s="30"/>
      <c r="P7" s="27"/>
    </row>
    <row r="8" spans="1:16" ht="19.8">
      <c r="A8" s="39" t="str">
        <f>作文成績!B7</f>
        <v>5</v>
      </c>
      <c r="B8" s="34" t="str">
        <f>作文成績!D7</f>
        <v>周承恩</v>
      </c>
      <c r="C8" s="30"/>
      <c r="D8" s="40" t="str">
        <f>作文成績!B43</f>
        <v>5</v>
      </c>
      <c r="E8" s="29">
        <f>作文成績!D43</f>
        <v>0</v>
      </c>
      <c r="F8" s="30"/>
      <c r="G8" s="39" t="str">
        <f>作文成績!B79</f>
        <v>5</v>
      </c>
      <c r="H8" s="29">
        <f>作文成績!D79</f>
        <v>0</v>
      </c>
      <c r="I8" s="30"/>
      <c r="J8" s="40">
        <f>作文成績!B115</f>
        <v>0</v>
      </c>
      <c r="K8" s="29">
        <f>作文成績!D115</f>
        <v>0</v>
      </c>
      <c r="L8" s="30"/>
      <c r="M8" s="39">
        <f>作文成績!B151</f>
        <v>0</v>
      </c>
      <c r="N8" s="29">
        <f>作文成績!D151</f>
        <v>0</v>
      </c>
      <c r="O8" s="30"/>
      <c r="P8" s="27"/>
    </row>
    <row r="9" spans="1:16" ht="19.8">
      <c r="A9" s="39" t="str">
        <f>作文成績!B8</f>
        <v>6</v>
      </c>
      <c r="B9" s="34" t="str">
        <f>作文成績!D8</f>
        <v>林東城</v>
      </c>
      <c r="C9" s="30"/>
      <c r="D9" s="40" t="str">
        <f>作文成績!B44</f>
        <v>6</v>
      </c>
      <c r="E9" s="29" t="str">
        <f>作文成績!D44</f>
        <v>林宥鈞</v>
      </c>
      <c r="F9" s="30"/>
      <c r="G9" s="39" t="str">
        <f>作文成績!B80</f>
        <v>6</v>
      </c>
      <c r="H9" s="29">
        <f>作文成績!D80</f>
        <v>0</v>
      </c>
      <c r="I9" s="30"/>
      <c r="J9" s="40">
        <f>作文成績!B116</f>
        <v>0</v>
      </c>
      <c r="K9" s="29">
        <f>作文成績!D116</f>
        <v>0</v>
      </c>
      <c r="L9" s="30"/>
      <c r="M9" s="39">
        <f>作文成績!B152</f>
        <v>0</v>
      </c>
      <c r="N9" s="29">
        <f>作文成績!D152</f>
        <v>0</v>
      </c>
      <c r="O9" s="30"/>
      <c r="P9" s="27"/>
    </row>
    <row r="10" spans="1:16" ht="19.8">
      <c r="A10" s="39" t="str">
        <f>作文成績!B9</f>
        <v>7</v>
      </c>
      <c r="B10" s="34" t="str">
        <f>作文成績!D9</f>
        <v>林品憲</v>
      </c>
      <c r="C10" s="30"/>
      <c r="D10" s="40" t="str">
        <f>作文成績!B45</f>
        <v>7</v>
      </c>
      <c r="E10" s="29" t="str">
        <f>作文成績!D45</f>
        <v>邱羿睿</v>
      </c>
      <c r="F10" s="30"/>
      <c r="G10" s="39" t="str">
        <f>作文成績!B81</f>
        <v>7</v>
      </c>
      <c r="H10" s="29">
        <f>作文成績!D81</f>
        <v>0</v>
      </c>
      <c r="I10" s="30"/>
      <c r="J10" s="40">
        <f>作文成績!B117</f>
        <v>0</v>
      </c>
      <c r="K10" s="29">
        <f>作文成績!D117</f>
        <v>0</v>
      </c>
      <c r="L10" s="30"/>
      <c r="M10" s="39">
        <f>作文成績!B153</f>
        <v>0</v>
      </c>
      <c r="N10" s="29">
        <f>作文成績!D153</f>
        <v>0</v>
      </c>
      <c r="O10" s="30"/>
      <c r="P10" s="27"/>
    </row>
    <row r="11" spans="1:16" ht="19.8">
      <c r="A11" s="39" t="str">
        <f>作文成績!B10</f>
        <v>8</v>
      </c>
      <c r="B11" s="34" t="str">
        <f>作文成績!D10</f>
        <v>林賀恩</v>
      </c>
      <c r="C11" s="30"/>
      <c r="D11" s="40" t="str">
        <f>作文成績!B46</f>
        <v>8</v>
      </c>
      <c r="E11" s="29" t="str">
        <f>作文成績!D46</f>
        <v>施璟榮</v>
      </c>
      <c r="F11" s="30"/>
      <c r="G11" s="39" t="str">
        <f>作文成績!B82</f>
        <v>8</v>
      </c>
      <c r="H11" s="29">
        <f>作文成績!D82</f>
        <v>0</v>
      </c>
      <c r="I11" s="30"/>
      <c r="J11" s="40">
        <f>作文成績!B118</f>
        <v>0</v>
      </c>
      <c r="K11" s="29">
        <f>作文成績!D118</f>
        <v>0</v>
      </c>
      <c r="L11" s="30"/>
      <c r="M11" s="39">
        <f>作文成績!B154</f>
        <v>0</v>
      </c>
      <c r="N11" s="29">
        <f>作文成績!D154</f>
        <v>0</v>
      </c>
      <c r="O11" s="30"/>
      <c r="P11" s="27"/>
    </row>
    <row r="12" spans="1:16" ht="19.8">
      <c r="A12" s="39" t="str">
        <f>作文成績!B11</f>
        <v>9</v>
      </c>
      <c r="B12" s="34" t="str">
        <f>作文成績!D11</f>
        <v>施威呈</v>
      </c>
      <c r="C12" s="30"/>
      <c r="D12" s="40" t="str">
        <f>作文成績!B47</f>
        <v>9</v>
      </c>
      <c r="E12" s="29" t="str">
        <f>作文成績!D47</f>
        <v>柏芃霖</v>
      </c>
      <c r="F12" s="30"/>
      <c r="G12" s="39" t="str">
        <f>作文成績!B83</f>
        <v>9</v>
      </c>
      <c r="H12" s="29">
        <f>作文成績!D83</f>
        <v>0</v>
      </c>
      <c r="I12" s="30"/>
      <c r="J12" s="40">
        <f>作文成績!B119</f>
        <v>0</v>
      </c>
      <c r="K12" s="29">
        <f>作文成績!D119</f>
        <v>0</v>
      </c>
      <c r="L12" s="30"/>
      <c r="M12" s="39">
        <f>作文成績!B155</f>
        <v>0</v>
      </c>
      <c r="N12" s="29">
        <f>作文成績!D155</f>
        <v>0</v>
      </c>
      <c r="O12" s="30"/>
      <c r="P12" s="27"/>
    </row>
    <row r="13" spans="1:16" ht="19.8">
      <c r="A13" s="39" t="str">
        <f>作文成績!B12</f>
        <v>10</v>
      </c>
      <c r="B13" s="34" t="str">
        <f>作文成績!D12</f>
        <v>傅鈞偉</v>
      </c>
      <c r="C13" s="30"/>
      <c r="D13" s="40" t="str">
        <f>作文成績!B48</f>
        <v>10</v>
      </c>
      <c r="E13" s="29" t="str">
        <f>作文成績!D48</f>
        <v>張文榮</v>
      </c>
      <c r="F13" s="30"/>
      <c r="G13" s="39" t="str">
        <f>作文成績!B84</f>
        <v>10</v>
      </c>
      <c r="H13" s="29">
        <f>作文成績!D84</f>
        <v>0</v>
      </c>
      <c r="I13" s="30"/>
      <c r="J13" s="40">
        <f>作文成績!B120</f>
        <v>0</v>
      </c>
      <c r="K13" s="29">
        <f>作文成績!D120</f>
        <v>0</v>
      </c>
      <c r="L13" s="30"/>
      <c r="M13" s="39">
        <f>作文成績!B156</f>
        <v>0</v>
      </c>
      <c r="N13" s="29">
        <f>作文成績!D156</f>
        <v>0</v>
      </c>
      <c r="O13" s="30"/>
      <c r="P13" s="27"/>
    </row>
    <row r="14" spans="1:16" ht="19.8">
      <c r="A14" s="39" t="str">
        <f>作文成績!B13</f>
        <v>11</v>
      </c>
      <c r="B14" s="34" t="str">
        <f>作文成績!D13</f>
        <v>黃浩鈞</v>
      </c>
      <c r="C14" s="30"/>
      <c r="D14" s="40" t="str">
        <f>作文成績!B49</f>
        <v>11</v>
      </c>
      <c r="E14" s="29" t="str">
        <f>作文成績!D49</f>
        <v>郭恩均</v>
      </c>
      <c r="F14" s="30"/>
      <c r="G14" s="39" t="str">
        <f>作文成績!B85</f>
        <v>11</v>
      </c>
      <c r="H14" s="29">
        <f>作文成績!D85</f>
        <v>0</v>
      </c>
      <c r="I14" s="30"/>
      <c r="J14" s="40">
        <f>作文成績!B121</f>
        <v>0</v>
      </c>
      <c r="K14" s="29">
        <f>作文成績!D121</f>
        <v>0</v>
      </c>
      <c r="L14" s="30"/>
      <c r="M14" s="39">
        <f>作文成績!B157</f>
        <v>0</v>
      </c>
      <c r="N14" s="29">
        <f>作文成績!D157</f>
        <v>0</v>
      </c>
      <c r="O14" s="30"/>
      <c r="P14" s="27"/>
    </row>
    <row r="15" spans="1:16" ht="19.8">
      <c r="A15" s="39" t="str">
        <f>作文成績!B14</f>
        <v>12</v>
      </c>
      <c r="B15" s="34" t="str">
        <f>作文成績!D14</f>
        <v>劉毓璿</v>
      </c>
      <c r="C15" s="30"/>
      <c r="D15" s="40" t="str">
        <f>作文成績!B50</f>
        <v>12</v>
      </c>
      <c r="E15" s="29" t="str">
        <f>作文成績!D50</f>
        <v>葉基弘</v>
      </c>
      <c r="F15" s="30"/>
      <c r="G15" s="39" t="str">
        <f>作文成績!B86</f>
        <v>12</v>
      </c>
      <c r="H15" s="29">
        <f>作文成績!D86</f>
        <v>0</v>
      </c>
      <c r="I15" s="30"/>
      <c r="J15" s="40">
        <f>作文成績!B122</f>
        <v>0</v>
      </c>
      <c r="K15" s="29">
        <f>作文成績!D122</f>
        <v>0</v>
      </c>
      <c r="L15" s="30"/>
      <c r="M15" s="39">
        <f>作文成績!B158</f>
        <v>0</v>
      </c>
      <c r="N15" s="29">
        <f>作文成績!D158</f>
        <v>0</v>
      </c>
      <c r="O15" s="30"/>
      <c r="P15" s="27"/>
    </row>
    <row r="16" spans="1:16" ht="19.8">
      <c r="A16" s="39" t="str">
        <f>作文成績!B15</f>
        <v>13</v>
      </c>
      <c r="B16" s="34" t="str">
        <f>作文成績!D15</f>
        <v>鍾凡</v>
      </c>
      <c r="C16" s="30"/>
      <c r="D16" s="40" t="str">
        <f>作文成績!B51</f>
        <v>13</v>
      </c>
      <c r="E16" s="29" t="str">
        <f>作文成績!D51</f>
        <v>劉正賢</v>
      </c>
      <c r="F16" s="30"/>
      <c r="G16" s="39" t="str">
        <f>作文成績!B87</f>
        <v>13</v>
      </c>
      <c r="H16" s="29">
        <f>作文成績!D87</f>
        <v>0</v>
      </c>
      <c r="I16" s="30"/>
      <c r="J16" s="40">
        <f>作文成績!B123</f>
        <v>0</v>
      </c>
      <c r="K16" s="29">
        <f>作文成績!D123</f>
        <v>0</v>
      </c>
      <c r="L16" s="30"/>
      <c r="M16" s="39">
        <f>作文成績!B159</f>
        <v>0</v>
      </c>
      <c r="N16" s="29">
        <f>作文成績!D159</f>
        <v>0</v>
      </c>
      <c r="O16" s="30"/>
      <c r="P16" s="27"/>
    </row>
    <row r="17" spans="1:16" ht="19.8">
      <c r="A17" s="39" t="str">
        <f>作文成績!B16</f>
        <v>14</v>
      </c>
      <c r="B17" s="34" t="str">
        <f>作文成績!D16</f>
        <v>簡文皓</v>
      </c>
      <c r="C17" s="30"/>
      <c r="D17" s="40" t="str">
        <f>作文成績!B52</f>
        <v>14</v>
      </c>
      <c r="E17" s="29" t="str">
        <f>作文成績!D52</f>
        <v>劉宗訓</v>
      </c>
      <c r="F17" s="30"/>
      <c r="G17" s="39" t="str">
        <f>作文成績!B88</f>
        <v>14</v>
      </c>
      <c r="H17" s="29">
        <f>作文成績!D88</f>
        <v>0</v>
      </c>
      <c r="I17" s="30"/>
      <c r="J17" s="40">
        <f>作文成績!B124</f>
        <v>0</v>
      </c>
      <c r="K17" s="29">
        <f>作文成績!D124</f>
        <v>0</v>
      </c>
      <c r="L17" s="30"/>
      <c r="M17" s="39">
        <f>作文成績!B160</f>
        <v>0</v>
      </c>
      <c r="N17" s="29">
        <f>作文成績!D160</f>
        <v>0</v>
      </c>
      <c r="O17" s="30"/>
      <c r="P17" s="27"/>
    </row>
    <row r="18" spans="1:16" ht="19.8">
      <c r="A18" s="39" t="str">
        <f>作文成績!B17</f>
        <v>15</v>
      </c>
      <c r="B18" s="34" t="str">
        <f>作文成績!D17</f>
        <v>羅亞諾</v>
      </c>
      <c r="C18" s="30"/>
      <c r="D18" s="40" t="str">
        <f>作文成績!B53</f>
        <v>15</v>
      </c>
      <c r="E18" s="29" t="str">
        <f>作文成績!D53</f>
        <v>蔡一鉦</v>
      </c>
      <c r="F18" s="30"/>
      <c r="G18" s="39" t="str">
        <f>作文成績!B89</f>
        <v>15</v>
      </c>
      <c r="H18" s="29">
        <f>作文成績!D89</f>
        <v>0</v>
      </c>
      <c r="I18" s="30"/>
      <c r="J18" s="40">
        <f>作文成績!B125</f>
        <v>0</v>
      </c>
      <c r="K18" s="29">
        <f>作文成績!D125</f>
        <v>0</v>
      </c>
      <c r="L18" s="30"/>
      <c r="M18" s="39">
        <f>作文成績!B161</f>
        <v>0</v>
      </c>
      <c r="N18" s="29">
        <f>作文成績!D161</f>
        <v>0</v>
      </c>
      <c r="O18" s="30"/>
      <c r="P18" s="27"/>
    </row>
    <row r="19" spans="1:16" ht="19.8">
      <c r="A19" s="39" t="str">
        <f>作文成績!B18</f>
        <v>16</v>
      </c>
      <c r="B19" s="34" t="str">
        <f>作文成績!D18</f>
        <v>羅郁安</v>
      </c>
      <c r="C19" s="30"/>
      <c r="D19" s="40" t="str">
        <f>作文成績!B54</f>
        <v>16</v>
      </c>
      <c r="E19" s="29" t="str">
        <f>作文成績!D54</f>
        <v>蘇宗城</v>
      </c>
      <c r="F19" s="30"/>
      <c r="G19" s="39" t="str">
        <f>作文成績!B90</f>
        <v>16</v>
      </c>
      <c r="H19" s="29">
        <f>作文成績!D90</f>
        <v>0</v>
      </c>
      <c r="I19" s="30"/>
      <c r="J19" s="40">
        <f>作文成績!B126</f>
        <v>0</v>
      </c>
      <c r="K19" s="29">
        <f>作文成績!D126</f>
        <v>0</v>
      </c>
      <c r="L19" s="30"/>
      <c r="M19" s="39">
        <f>作文成績!B162</f>
        <v>0</v>
      </c>
      <c r="N19" s="29">
        <f>作文成績!D162</f>
        <v>0</v>
      </c>
      <c r="O19" s="30"/>
      <c r="P19" s="27"/>
    </row>
    <row r="20" spans="1:16" ht="19.8">
      <c r="A20" s="39" t="str">
        <f>作文成績!B19</f>
        <v>17</v>
      </c>
      <c r="B20" s="34" t="str">
        <f>作文成績!D19</f>
        <v>呂紫婷</v>
      </c>
      <c r="C20" s="30"/>
      <c r="D20" s="40" t="str">
        <f>作文成績!B55</f>
        <v>17</v>
      </c>
      <c r="E20" s="29" t="str">
        <f>作文成績!D55</f>
        <v>吳文庭</v>
      </c>
      <c r="F20" s="30"/>
      <c r="G20" s="39" t="str">
        <f>作文成績!B91</f>
        <v>17</v>
      </c>
      <c r="H20" s="29">
        <f>作文成績!D91</f>
        <v>0</v>
      </c>
      <c r="I20" s="30"/>
      <c r="J20" s="40">
        <f>作文成績!B127</f>
        <v>0</v>
      </c>
      <c r="K20" s="29">
        <f>作文成績!D127</f>
        <v>0</v>
      </c>
      <c r="L20" s="30"/>
      <c r="M20" s="39">
        <f>作文成績!B163</f>
        <v>0</v>
      </c>
      <c r="N20" s="29">
        <f>作文成績!D163</f>
        <v>0</v>
      </c>
      <c r="O20" s="30"/>
      <c r="P20" s="27"/>
    </row>
    <row r="21" spans="1:16" ht="19.8">
      <c r="A21" s="39" t="str">
        <f>作文成績!B20</f>
        <v>18</v>
      </c>
      <c r="B21" s="34" t="str">
        <f>作文成績!D20</f>
        <v>林汶宣</v>
      </c>
      <c r="C21" s="30"/>
      <c r="D21" s="40" t="str">
        <f>作文成績!B56</f>
        <v>18</v>
      </c>
      <c r="E21" s="29" t="str">
        <f>作文成績!D56</f>
        <v>李婕瑀</v>
      </c>
      <c r="F21" s="30"/>
      <c r="G21" s="39" t="str">
        <f>作文成績!B92</f>
        <v>18</v>
      </c>
      <c r="H21" s="29">
        <f>作文成績!D92</f>
        <v>0</v>
      </c>
      <c r="I21" s="30"/>
      <c r="J21" s="40">
        <f>作文成績!B128</f>
        <v>0</v>
      </c>
      <c r="K21" s="29">
        <f>作文成績!D128</f>
        <v>0</v>
      </c>
      <c r="L21" s="30"/>
      <c r="M21" s="39">
        <f>作文成績!B164</f>
        <v>0</v>
      </c>
      <c r="N21" s="29">
        <f>作文成績!D164</f>
        <v>0</v>
      </c>
      <c r="O21" s="30"/>
      <c r="P21" s="27"/>
    </row>
    <row r="22" spans="1:16" ht="19.8">
      <c r="A22" s="39" t="str">
        <f>作文成績!B21</f>
        <v>19</v>
      </c>
      <c r="B22" s="34" t="str">
        <f>作文成績!D21</f>
        <v>林馨</v>
      </c>
      <c r="C22" s="30"/>
      <c r="D22" s="40" t="str">
        <f>作文成績!B57</f>
        <v>19</v>
      </c>
      <c r="E22" s="29" t="str">
        <f>作文成績!D57</f>
        <v>徐妤瑄</v>
      </c>
      <c r="F22" s="30"/>
      <c r="G22" s="39" t="str">
        <f>作文成績!B93</f>
        <v>19</v>
      </c>
      <c r="H22" s="29">
        <f>作文成績!D93</f>
        <v>0</v>
      </c>
      <c r="I22" s="30"/>
      <c r="J22" s="40">
        <f>作文成績!B129</f>
        <v>0</v>
      </c>
      <c r="K22" s="29">
        <f>作文成績!D129</f>
        <v>0</v>
      </c>
      <c r="L22" s="30"/>
      <c r="M22" s="39">
        <f>作文成績!B165</f>
        <v>0</v>
      </c>
      <c r="N22" s="29">
        <f>作文成績!D165</f>
        <v>0</v>
      </c>
      <c r="O22" s="30"/>
      <c r="P22" s="27"/>
    </row>
    <row r="23" spans="1:16" ht="19.8">
      <c r="A23" s="39" t="str">
        <f>作文成績!B22</f>
        <v>20</v>
      </c>
      <c r="B23" s="34" t="str">
        <f>作文成績!D22</f>
        <v>施佩君</v>
      </c>
      <c r="C23" s="30"/>
      <c r="D23" s="40" t="str">
        <f>作文成績!B58</f>
        <v>20</v>
      </c>
      <c r="E23" s="29" t="str">
        <f>作文成績!D58</f>
        <v>許瑀羽</v>
      </c>
      <c r="F23" s="30"/>
      <c r="G23" s="39" t="str">
        <f>作文成績!B94</f>
        <v>20</v>
      </c>
      <c r="H23" s="29">
        <f>作文成績!D94</f>
        <v>0</v>
      </c>
      <c r="I23" s="30"/>
      <c r="J23" s="40">
        <f>作文成績!B130</f>
        <v>0</v>
      </c>
      <c r="K23" s="29">
        <f>作文成績!D130</f>
        <v>0</v>
      </c>
      <c r="L23" s="30"/>
      <c r="M23" s="39">
        <f>作文成績!B166</f>
        <v>0</v>
      </c>
      <c r="N23" s="29">
        <f>作文成績!D166</f>
        <v>0</v>
      </c>
      <c r="O23" s="30"/>
      <c r="P23" s="27"/>
    </row>
    <row r="24" spans="1:16" ht="19.8">
      <c r="A24" s="39" t="str">
        <f>作文成績!B23</f>
        <v>21</v>
      </c>
      <c r="B24" s="34" t="str">
        <f>作文成績!D23</f>
        <v>郭恩妤</v>
      </c>
      <c r="C24" s="30"/>
      <c r="D24" s="40" t="str">
        <f>作文成績!B59</f>
        <v>21</v>
      </c>
      <c r="E24" s="29" t="str">
        <f>作文成績!D59</f>
        <v>温淨心</v>
      </c>
      <c r="F24" s="30"/>
      <c r="G24" s="39" t="str">
        <f>作文成績!B95</f>
        <v>21</v>
      </c>
      <c r="H24" s="29">
        <f>作文成績!D95</f>
        <v>0</v>
      </c>
      <c r="I24" s="30"/>
      <c r="J24" s="40">
        <f>作文成績!B131</f>
        <v>0</v>
      </c>
      <c r="K24" s="29">
        <f>作文成績!D131</f>
        <v>0</v>
      </c>
      <c r="L24" s="30"/>
      <c r="M24" s="39">
        <f>作文成績!B167</f>
        <v>0</v>
      </c>
      <c r="N24" s="29">
        <f>作文成績!D167</f>
        <v>0</v>
      </c>
      <c r="O24" s="30"/>
      <c r="P24" s="27"/>
    </row>
    <row r="25" spans="1:16" ht="19.8">
      <c r="A25" s="39" t="str">
        <f>作文成績!B24</f>
        <v>22</v>
      </c>
      <c r="B25" s="34" t="str">
        <f>作文成績!D24</f>
        <v>郭瑩儀</v>
      </c>
      <c r="C25" s="30"/>
      <c r="D25" s="40" t="str">
        <f>作文成績!B60</f>
        <v>22</v>
      </c>
      <c r="E25" s="29" t="str">
        <f>作文成績!D60</f>
        <v>游依芬</v>
      </c>
      <c r="F25" s="30"/>
      <c r="G25" s="39" t="str">
        <f>作文成績!B96</f>
        <v>22</v>
      </c>
      <c r="H25" s="29">
        <f>作文成績!D96</f>
        <v>0</v>
      </c>
      <c r="I25" s="30"/>
      <c r="J25" s="40">
        <f>作文成績!B132</f>
        <v>0</v>
      </c>
      <c r="K25" s="29">
        <f>作文成績!D132</f>
        <v>0</v>
      </c>
      <c r="L25" s="30"/>
      <c r="M25" s="39">
        <f>作文成績!B168</f>
        <v>0</v>
      </c>
      <c r="N25" s="29">
        <f>作文成績!D168</f>
        <v>0</v>
      </c>
      <c r="O25" s="30"/>
      <c r="P25" s="27"/>
    </row>
    <row r="26" spans="1:16" ht="19.8">
      <c r="A26" s="39" t="str">
        <f>作文成績!B25</f>
        <v>23</v>
      </c>
      <c r="B26" s="34" t="str">
        <f>作文成績!D25</f>
        <v>陳葦庭</v>
      </c>
      <c r="C26" s="30"/>
      <c r="D26" s="40" t="str">
        <f>作文成績!B61</f>
        <v>23</v>
      </c>
      <c r="E26" s="29" t="str">
        <f>作文成績!D61</f>
        <v>楊姍芸</v>
      </c>
      <c r="F26" s="30"/>
      <c r="G26" s="39" t="str">
        <f>作文成績!B97</f>
        <v>23</v>
      </c>
      <c r="H26" s="29">
        <f>作文成績!D97</f>
        <v>0</v>
      </c>
      <c r="I26" s="30"/>
      <c r="J26" s="40">
        <f>作文成績!B133</f>
        <v>0</v>
      </c>
      <c r="K26" s="29">
        <f>作文成績!D133</f>
        <v>0</v>
      </c>
      <c r="L26" s="30"/>
      <c r="M26" s="39">
        <f>作文成績!B169</f>
        <v>0</v>
      </c>
      <c r="N26" s="29">
        <f>作文成績!D169</f>
        <v>0</v>
      </c>
      <c r="O26" s="30"/>
      <c r="P26" s="27"/>
    </row>
    <row r="27" spans="1:16" ht="19.8">
      <c r="A27" s="39" t="str">
        <f>作文成績!B26</f>
        <v>24</v>
      </c>
      <c r="B27" s="34" t="str">
        <f>作文成績!D26</f>
        <v>黃于庭</v>
      </c>
      <c r="C27" s="30"/>
      <c r="D27" s="40" t="str">
        <f>作文成績!B62</f>
        <v>24</v>
      </c>
      <c r="E27" s="29" t="str">
        <f>作文成績!D62</f>
        <v>詹詩芃</v>
      </c>
      <c r="F27" s="30"/>
      <c r="G27" s="39">
        <f>作文成績!B98</f>
        <v>24</v>
      </c>
      <c r="H27" s="29">
        <f>作文成績!D98</f>
        <v>0</v>
      </c>
      <c r="I27" s="30"/>
      <c r="J27" s="40">
        <f>作文成績!B134</f>
        <v>0</v>
      </c>
      <c r="K27" s="29">
        <f>作文成績!D134</f>
        <v>0</v>
      </c>
      <c r="L27" s="30"/>
      <c r="M27" s="39">
        <f>作文成績!B170</f>
        <v>0</v>
      </c>
      <c r="N27" s="29">
        <f>作文成績!D170</f>
        <v>0</v>
      </c>
      <c r="O27" s="30"/>
      <c r="P27" s="27"/>
    </row>
    <row r="28" spans="1:16" ht="19.8">
      <c r="A28" s="39" t="str">
        <f>作文成績!B27</f>
        <v>25</v>
      </c>
      <c r="B28" s="34" t="str">
        <f>作文成績!D27</f>
        <v>葉沁妤</v>
      </c>
      <c r="C28" s="30"/>
      <c r="D28" s="40" t="str">
        <f>作文成績!B63</f>
        <v>25</v>
      </c>
      <c r="E28" s="29" t="str">
        <f>作文成績!D63</f>
        <v>劉婧</v>
      </c>
      <c r="F28" s="30"/>
      <c r="G28" s="39">
        <f>作文成績!B99</f>
        <v>0</v>
      </c>
      <c r="H28" s="29">
        <f>作文成績!D99</f>
        <v>0</v>
      </c>
      <c r="I28" s="30"/>
      <c r="J28" s="40">
        <f>作文成績!B135</f>
        <v>0</v>
      </c>
      <c r="K28" s="29">
        <f>作文成績!D135</f>
        <v>0</v>
      </c>
      <c r="L28" s="30"/>
      <c r="M28" s="39">
        <f>作文成績!B171</f>
        <v>0</v>
      </c>
      <c r="N28" s="29">
        <f>作文成績!D171</f>
        <v>0</v>
      </c>
      <c r="O28" s="30"/>
      <c r="P28" s="27"/>
    </row>
    <row r="29" spans="1:16" ht="19.8">
      <c r="A29" s="39">
        <f>作文成績!B28</f>
        <v>26</v>
      </c>
      <c r="B29" s="34" t="str">
        <f>作文成績!D28</f>
        <v>鍾采容</v>
      </c>
      <c r="C29" s="30"/>
      <c r="D29" s="40">
        <f>作文成績!B64</f>
        <v>26</v>
      </c>
      <c r="E29" s="29" t="str">
        <f>作文成績!D64</f>
        <v>鄭儀安</v>
      </c>
      <c r="F29" s="30"/>
      <c r="G29" s="39">
        <f>作文成績!B100</f>
        <v>0</v>
      </c>
      <c r="H29" s="29">
        <f>作文成績!D100</f>
        <v>0</v>
      </c>
      <c r="I29" s="30"/>
      <c r="J29" s="40">
        <f>作文成績!B136</f>
        <v>0</v>
      </c>
      <c r="K29" s="29">
        <f>作文成績!D136</f>
        <v>0</v>
      </c>
      <c r="L29" s="30"/>
      <c r="M29" s="39">
        <f>作文成績!B172</f>
        <v>0</v>
      </c>
      <c r="N29" s="29">
        <f>作文成績!D172</f>
        <v>0</v>
      </c>
      <c r="O29" s="30"/>
      <c r="P29" s="27"/>
    </row>
    <row r="30" spans="1:16" ht="19.8">
      <c r="A30" s="39">
        <f>作文成績!B29</f>
        <v>27</v>
      </c>
      <c r="B30" s="34" t="str">
        <f>作文成績!D29</f>
        <v>金文峻</v>
      </c>
      <c r="C30" s="30"/>
      <c r="D30" s="40">
        <f>作文成績!B65</f>
        <v>27</v>
      </c>
      <c r="E30" s="29" t="str">
        <f>作文成績!D65</f>
        <v>林彥鈞</v>
      </c>
      <c r="F30" s="30"/>
      <c r="G30" s="39">
        <f>作文成績!B101</f>
        <v>0</v>
      </c>
      <c r="H30" s="29">
        <f>作文成績!D101</f>
        <v>0</v>
      </c>
      <c r="I30" s="30"/>
      <c r="J30" s="40">
        <f>作文成績!B137</f>
        <v>0</v>
      </c>
      <c r="K30" s="29">
        <f>作文成績!D137</f>
        <v>0</v>
      </c>
      <c r="L30" s="30"/>
      <c r="M30" s="39">
        <f>作文成績!B173</f>
        <v>0</v>
      </c>
      <c r="N30" s="29">
        <f>作文成績!D173</f>
        <v>0</v>
      </c>
      <c r="O30" s="30"/>
      <c r="P30" s="27"/>
    </row>
    <row r="31" spans="1:16" ht="19.8">
      <c r="A31" s="39">
        <f>作文成績!B30</f>
        <v>28</v>
      </c>
      <c r="B31" s="34" t="str">
        <f>作文成績!D30</f>
        <v>陳宜庭</v>
      </c>
      <c r="C31" s="30"/>
      <c r="D31" s="40">
        <f>作文成績!B66</f>
        <v>0</v>
      </c>
      <c r="E31" s="29" t="str">
        <f>作文成績!D66</f>
        <v>卓嘉雲</v>
      </c>
      <c r="F31" s="30"/>
      <c r="G31" s="39">
        <f>作文成績!B102</f>
        <v>0</v>
      </c>
      <c r="H31" s="29">
        <f>作文成績!D102</f>
        <v>0</v>
      </c>
      <c r="I31" s="30"/>
      <c r="J31" s="40">
        <f>作文成績!B138</f>
        <v>0</v>
      </c>
      <c r="K31" s="29">
        <f>作文成績!D138</f>
        <v>0</v>
      </c>
      <c r="L31" s="30"/>
      <c r="M31" s="39">
        <f>作文成績!B174</f>
        <v>0</v>
      </c>
      <c r="N31" s="29">
        <f>作文成績!D174</f>
        <v>0</v>
      </c>
      <c r="O31" s="30"/>
      <c r="P31" s="27"/>
    </row>
    <row r="32" spans="1:16" ht="19.8">
      <c r="A32" s="39">
        <f>作文成績!B31</f>
        <v>29</v>
      </c>
      <c r="B32" s="34" t="str">
        <f>作文成績!D31</f>
        <v>陳惠玲</v>
      </c>
      <c r="C32" s="30"/>
      <c r="D32" s="40">
        <f>作文成績!B67</f>
        <v>0</v>
      </c>
      <c r="E32" s="29" t="str">
        <f>作文成績!D67</f>
        <v>李欣倪</v>
      </c>
      <c r="F32" s="30"/>
      <c r="G32" s="39">
        <f>作文成績!B103</f>
        <v>0</v>
      </c>
      <c r="H32" s="29">
        <f>作文成績!D103</f>
        <v>0</v>
      </c>
      <c r="I32" s="30"/>
      <c r="J32" s="40">
        <f>作文成績!B139</f>
        <v>0</v>
      </c>
      <c r="K32" s="29">
        <f>作文成績!D139</f>
        <v>0</v>
      </c>
      <c r="L32" s="30"/>
      <c r="M32" s="39">
        <f>作文成績!B175</f>
        <v>0</v>
      </c>
      <c r="N32" s="29">
        <f>作文成績!D175</f>
        <v>0</v>
      </c>
      <c r="O32" s="30"/>
      <c r="P32" s="27"/>
    </row>
    <row r="33" spans="1:16" ht="19.8">
      <c r="A33" s="39">
        <f>作文成績!B32</f>
        <v>0</v>
      </c>
      <c r="B33" s="34">
        <f>作文成績!D32</f>
        <v>0</v>
      </c>
      <c r="C33" s="30"/>
      <c r="D33" s="40">
        <f>作文成績!B68</f>
        <v>0</v>
      </c>
      <c r="E33" s="29">
        <f>作文成績!D68</f>
        <v>0</v>
      </c>
      <c r="F33" s="30"/>
      <c r="G33" s="39">
        <f>作文成績!B104</f>
        <v>0</v>
      </c>
      <c r="H33" s="29">
        <f>作文成績!D104</f>
        <v>0</v>
      </c>
      <c r="I33" s="30"/>
      <c r="J33" s="40">
        <f>作文成績!B140</f>
        <v>0</v>
      </c>
      <c r="K33" s="29">
        <f>作文成績!D140</f>
        <v>0</v>
      </c>
      <c r="L33" s="30"/>
      <c r="M33" s="39">
        <f>作文成績!B176</f>
        <v>0</v>
      </c>
      <c r="N33" s="29">
        <f>作文成績!D176</f>
        <v>0</v>
      </c>
      <c r="O33" s="30"/>
      <c r="P33" s="27"/>
    </row>
    <row r="34" spans="1:16" ht="19.8">
      <c r="A34" s="39">
        <f>作文成績!B33</f>
        <v>0</v>
      </c>
      <c r="B34" s="34">
        <f>作文成績!D33</f>
        <v>0</v>
      </c>
      <c r="C34" s="30"/>
      <c r="D34" s="40">
        <f>作文成績!B69</f>
        <v>0</v>
      </c>
      <c r="E34" s="29">
        <f>作文成績!D69</f>
        <v>0</v>
      </c>
      <c r="F34" s="30"/>
      <c r="G34" s="39">
        <f>作文成績!B105</f>
        <v>0</v>
      </c>
      <c r="H34" s="29">
        <f>作文成績!D105</f>
        <v>0</v>
      </c>
      <c r="I34" s="30"/>
      <c r="J34" s="40">
        <f>作文成績!B141</f>
        <v>0</v>
      </c>
      <c r="K34" s="29">
        <f>作文成績!D141</f>
        <v>0</v>
      </c>
      <c r="L34" s="30"/>
      <c r="M34" s="39">
        <f>作文成績!B177</f>
        <v>0</v>
      </c>
      <c r="N34" s="29">
        <f>作文成績!D177</f>
        <v>0</v>
      </c>
      <c r="O34" s="30"/>
      <c r="P34" s="27"/>
    </row>
    <row r="35" spans="1:16" ht="19.8">
      <c r="A35" s="39">
        <f>作文成績!B34</f>
        <v>0</v>
      </c>
      <c r="B35" s="34">
        <f>作文成績!D34</f>
        <v>0</v>
      </c>
      <c r="C35" s="30"/>
      <c r="D35" s="40">
        <f>作文成績!B70</f>
        <v>0</v>
      </c>
      <c r="E35" s="29">
        <f>作文成績!D70</f>
        <v>0</v>
      </c>
      <c r="F35" s="30"/>
      <c r="G35" s="39">
        <f>作文成績!B106</f>
        <v>0</v>
      </c>
      <c r="H35" s="29">
        <f>作文成績!D106</f>
        <v>0</v>
      </c>
      <c r="I35" s="30"/>
      <c r="J35" s="40">
        <f>作文成績!B142</f>
        <v>0</v>
      </c>
      <c r="K35" s="29">
        <f>作文成績!D142</f>
        <v>0</v>
      </c>
      <c r="L35" s="30"/>
      <c r="M35" s="39">
        <f>作文成績!B178</f>
        <v>0</v>
      </c>
      <c r="N35" s="29">
        <f>作文成績!D178</f>
        <v>0</v>
      </c>
      <c r="O35" s="30"/>
      <c r="P35" s="27"/>
    </row>
    <row r="36" spans="1:16" ht="20.399999999999999" thickBot="1">
      <c r="A36" s="28"/>
      <c r="B36" s="34"/>
      <c r="C36" s="32"/>
      <c r="D36" s="35"/>
      <c r="E36" s="29"/>
      <c r="F36" s="32"/>
      <c r="G36" s="28"/>
      <c r="H36" s="29"/>
      <c r="I36" s="32"/>
      <c r="J36" s="35"/>
      <c r="K36" s="29"/>
      <c r="L36" s="32"/>
      <c r="M36" s="33"/>
      <c r="N36" s="29"/>
      <c r="O36" s="32"/>
      <c r="P36" s="27"/>
    </row>
    <row r="37" spans="1:16" s="21" customFormat="1" ht="32.4" customHeight="1">
      <c r="A37" s="161">
        <v>801</v>
      </c>
      <c r="B37" s="162"/>
      <c r="C37" s="163"/>
      <c r="D37" s="164">
        <v>802</v>
      </c>
      <c r="E37" s="162"/>
      <c r="F37" s="165"/>
      <c r="G37" s="161">
        <v>803</v>
      </c>
      <c r="H37" s="162"/>
      <c r="I37" s="163"/>
      <c r="J37" s="164">
        <v>804</v>
      </c>
      <c r="K37" s="162"/>
      <c r="L37" s="165"/>
      <c r="M37" s="168">
        <v>805</v>
      </c>
      <c r="N37" s="169"/>
      <c r="O37" s="170"/>
    </row>
    <row r="38" spans="1:16" ht="19.8">
      <c r="A38" s="22" t="s">
        <v>17</v>
      </c>
      <c r="B38" s="23" t="s">
        <v>18</v>
      </c>
      <c r="C38" s="24" t="s">
        <v>15</v>
      </c>
      <c r="D38" s="22" t="s">
        <v>17</v>
      </c>
      <c r="E38" s="23" t="s">
        <v>18</v>
      </c>
      <c r="F38" s="24" t="s">
        <v>15</v>
      </c>
      <c r="G38" s="25" t="s">
        <v>17</v>
      </c>
      <c r="H38" s="23" t="s">
        <v>18</v>
      </c>
      <c r="I38" s="26" t="s">
        <v>15</v>
      </c>
      <c r="J38" s="22" t="s">
        <v>17</v>
      </c>
      <c r="K38" s="23" t="s">
        <v>18</v>
      </c>
      <c r="L38" s="24" t="s">
        <v>15</v>
      </c>
      <c r="M38" s="89" t="s">
        <v>17</v>
      </c>
      <c r="N38" s="90" t="s">
        <v>18</v>
      </c>
      <c r="O38" s="91" t="s">
        <v>15</v>
      </c>
      <c r="P38" s="27"/>
    </row>
    <row r="39" spans="1:16" ht="19.8">
      <c r="A39" s="39" t="str">
        <f>作文成績!B183</f>
        <v>1</v>
      </c>
      <c r="B39" s="29" t="str">
        <f>作文成績!D183</f>
        <v>張文豪</v>
      </c>
      <c r="C39" s="30"/>
      <c r="D39" s="39" t="str">
        <f>作文成績!B219</f>
        <v>1</v>
      </c>
      <c r="E39" s="29" t="str">
        <f>作文成績!D219</f>
        <v>陳詠勛</v>
      </c>
      <c r="F39" s="30"/>
      <c r="G39" s="40" t="str">
        <f>作文成績!B256</f>
        <v>1</v>
      </c>
      <c r="H39" s="29" t="str">
        <f>作文成績!D256</f>
        <v>簡翊軒</v>
      </c>
      <c r="I39" s="30"/>
      <c r="J39" s="39" t="str">
        <f>作文成績!B292</f>
        <v>1</v>
      </c>
      <c r="K39" s="29">
        <f>作文成績!D292</f>
        <v>0</v>
      </c>
      <c r="L39" s="30"/>
      <c r="M39" s="92">
        <f>作文成績!B328</f>
        <v>0</v>
      </c>
      <c r="N39" s="93">
        <f>作文成績!D328</f>
        <v>0</v>
      </c>
      <c r="O39" s="94"/>
      <c r="P39" s="27"/>
    </row>
    <row r="40" spans="1:16" ht="19.8">
      <c r="A40" s="39" t="str">
        <f>作文成績!B184</f>
        <v>2</v>
      </c>
      <c r="B40" s="29" t="str">
        <f>作文成績!D184</f>
        <v>楊磊</v>
      </c>
      <c r="C40" s="30"/>
      <c r="D40" s="39" t="str">
        <f>作文成績!B220</f>
        <v>2</v>
      </c>
      <c r="E40" s="29" t="str">
        <f>作文成績!D220</f>
        <v>楊承恩</v>
      </c>
      <c r="F40" s="30"/>
      <c r="G40" s="40" t="str">
        <f>作文成績!B257</f>
        <v>2</v>
      </c>
      <c r="H40" s="29" t="str">
        <f>作文成績!D257</f>
        <v>梁瑋國</v>
      </c>
      <c r="I40" s="30"/>
      <c r="J40" s="39" t="str">
        <f>作文成績!B293</f>
        <v>2</v>
      </c>
      <c r="K40" s="29">
        <f>作文成績!D293</f>
        <v>0</v>
      </c>
      <c r="L40" s="30"/>
      <c r="M40" s="92">
        <f>作文成績!B329</f>
        <v>0</v>
      </c>
      <c r="N40" s="93">
        <f>作文成績!D329</f>
        <v>0</v>
      </c>
      <c r="O40" s="94"/>
      <c r="P40" s="27"/>
    </row>
    <row r="41" spans="1:16" ht="19.8">
      <c r="A41" s="39" t="str">
        <f>作文成績!B185</f>
        <v>3</v>
      </c>
      <c r="B41" s="29" t="str">
        <f>作文成績!D185</f>
        <v>徐浡豪</v>
      </c>
      <c r="C41" s="30"/>
      <c r="D41" s="39" t="str">
        <f>作文成績!B221</f>
        <v>3</v>
      </c>
      <c r="E41" s="29" t="str">
        <f>作文成績!D221</f>
        <v>林則昕</v>
      </c>
      <c r="F41" s="30"/>
      <c r="G41" s="40" t="str">
        <f>作文成績!B258</f>
        <v>3</v>
      </c>
      <c r="H41" s="29" t="str">
        <f>作文成績!D258</f>
        <v>黃惟祥</v>
      </c>
      <c r="I41" s="30"/>
      <c r="J41" s="39" t="str">
        <f>作文成績!B294</f>
        <v>3</v>
      </c>
      <c r="K41" s="29">
        <f>作文成績!D294</f>
        <v>0</v>
      </c>
      <c r="L41" s="30"/>
      <c r="M41" s="92">
        <f>作文成績!B330</f>
        <v>0</v>
      </c>
      <c r="N41" s="93">
        <f>作文成績!D330</f>
        <v>0</v>
      </c>
      <c r="O41" s="94"/>
      <c r="P41" s="27"/>
    </row>
    <row r="42" spans="1:16" ht="19.8">
      <c r="A42" s="39" t="str">
        <f>作文成績!B186</f>
        <v>4</v>
      </c>
      <c r="B42" s="29" t="str">
        <f>作文成績!D186</f>
        <v>胡文博</v>
      </c>
      <c r="C42" s="30"/>
      <c r="D42" s="39" t="str">
        <f>作文成績!B222</f>
        <v>4</v>
      </c>
      <c r="E42" s="29" t="str">
        <f>作文成績!D222</f>
        <v>温立仁</v>
      </c>
      <c r="F42" s="30"/>
      <c r="G42" s="40" t="str">
        <f>作文成績!B259</f>
        <v>4</v>
      </c>
      <c r="H42" s="29" t="str">
        <f>作文成績!D259</f>
        <v>石元昊</v>
      </c>
      <c r="I42" s="30"/>
      <c r="J42" s="39" t="str">
        <f>作文成績!B295</f>
        <v>4</v>
      </c>
      <c r="K42" s="29">
        <f>作文成績!D295</f>
        <v>0</v>
      </c>
      <c r="L42" s="30"/>
      <c r="M42" s="92">
        <f>作文成績!B331</f>
        <v>0</v>
      </c>
      <c r="N42" s="93">
        <f>作文成績!D331</f>
        <v>0</v>
      </c>
      <c r="O42" s="94"/>
      <c r="P42" s="27"/>
    </row>
    <row r="43" spans="1:16" ht="19.8">
      <c r="A43" s="39" t="str">
        <f>作文成績!B187</f>
        <v>5</v>
      </c>
      <c r="B43" s="29" t="str">
        <f>作文成績!D187</f>
        <v>傅韋詠</v>
      </c>
      <c r="C43" s="30"/>
      <c r="D43" s="39" t="str">
        <f>作文成績!B223</f>
        <v>6</v>
      </c>
      <c r="E43" s="29">
        <f>作文成績!D223</f>
        <v>0</v>
      </c>
      <c r="F43" s="30"/>
      <c r="G43" s="40" t="str">
        <f>作文成績!B260</f>
        <v>5</v>
      </c>
      <c r="H43" s="29" t="str">
        <f>作文成績!D260</f>
        <v>許靖旋</v>
      </c>
      <c r="I43" s="30"/>
      <c r="J43" s="39" t="str">
        <f>作文成績!B296</f>
        <v>5</v>
      </c>
      <c r="K43" s="29">
        <f>作文成績!D296</f>
        <v>0</v>
      </c>
      <c r="L43" s="30"/>
      <c r="M43" s="92">
        <f>作文成績!B332</f>
        <v>0</v>
      </c>
      <c r="N43" s="93">
        <f>作文成績!D332</f>
        <v>0</v>
      </c>
      <c r="O43" s="94"/>
      <c r="P43" s="27"/>
    </row>
    <row r="44" spans="1:16" ht="19.8">
      <c r="A44" s="39" t="str">
        <f>作文成績!B188</f>
        <v>6</v>
      </c>
      <c r="B44" s="29" t="str">
        <f>作文成績!D188</f>
        <v>楊弘遠</v>
      </c>
      <c r="C44" s="30"/>
      <c r="D44" s="39" t="str">
        <f>作文成績!B224</f>
        <v>7</v>
      </c>
      <c r="E44" s="29" t="str">
        <f>作文成績!D224</f>
        <v>賴昱呈</v>
      </c>
      <c r="F44" s="30"/>
      <c r="G44" s="40" t="str">
        <f>作文成績!B261</f>
        <v>6</v>
      </c>
      <c r="H44" s="29" t="str">
        <f>作文成績!D261</f>
        <v>吳育諺</v>
      </c>
      <c r="I44" s="30"/>
      <c r="J44" s="39" t="str">
        <f>作文成績!B297</f>
        <v>6</v>
      </c>
      <c r="K44" s="29">
        <f>作文成績!D297</f>
        <v>0</v>
      </c>
      <c r="L44" s="30"/>
      <c r="M44" s="92">
        <f>作文成績!B333</f>
        <v>0</v>
      </c>
      <c r="N44" s="93">
        <f>作文成績!D333</f>
        <v>0</v>
      </c>
      <c r="O44" s="94"/>
      <c r="P44" s="27"/>
    </row>
    <row r="45" spans="1:16" ht="19.8">
      <c r="A45" s="39" t="str">
        <f>作文成績!B189</f>
        <v>7</v>
      </c>
      <c r="B45" s="29" t="str">
        <f>作文成績!D189</f>
        <v>田彥彬</v>
      </c>
      <c r="C45" s="30"/>
      <c r="D45" s="39" t="str">
        <f>作文成績!B225</f>
        <v>8</v>
      </c>
      <c r="E45" s="29" t="str">
        <f>作文成績!D225</f>
        <v>吳震灝</v>
      </c>
      <c r="F45" s="30"/>
      <c r="G45" s="40" t="str">
        <f>作文成績!B262</f>
        <v>7</v>
      </c>
      <c r="H45" s="29" t="str">
        <f>作文成績!D262</f>
        <v>林永樂</v>
      </c>
      <c r="I45" s="30"/>
      <c r="J45" s="39" t="str">
        <f>作文成績!B298</f>
        <v>7</v>
      </c>
      <c r="K45" s="29">
        <f>作文成績!D298</f>
        <v>0</v>
      </c>
      <c r="L45" s="30"/>
      <c r="M45" s="92">
        <f>作文成績!B334</f>
        <v>0</v>
      </c>
      <c r="N45" s="93">
        <f>作文成績!D334</f>
        <v>0</v>
      </c>
      <c r="O45" s="94"/>
      <c r="P45" s="27"/>
    </row>
    <row r="46" spans="1:16" ht="19.8">
      <c r="A46" s="39" t="str">
        <f>作文成績!B190</f>
        <v>8</v>
      </c>
      <c r="B46" s="29" t="str">
        <f>作文成績!D190</f>
        <v>關羽廷</v>
      </c>
      <c r="C46" s="30"/>
      <c r="D46" s="39" t="str">
        <f>作文成績!B226</f>
        <v>9</v>
      </c>
      <c r="E46" s="29" t="str">
        <f>作文成績!D226</f>
        <v>張凱霖</v>
      </c>
      <c r="F46" s="30"/>
      <c r="G46" s="40" t="str">
        <f>作文成績!B263</f>
        <v>8</v>
      </c>
      <c r="H46" s="29" t="str">
        <f>作文成績!D263</f>
        <v>張德翔</v>
      </c>
      <c r="I46" s="30"/>
      <c r="J46" s="39" t="str">
        <f>作文成績!B299</f>
        <v>8</v>
      </c>
      <c r="K46" s="29">
        <f>作文成績!D299</f>
        <v>0</v>
      </c>
      <c r="L46" s="30"/>
      <c r="M46" s="92">
        <f>作文成績!B335</f>
        <v>0</v>
      </c>
      <c r="N46" s="93">
        <f>作文成績!D335</f>
        <v>0</v>
      </c>
      <c r="O46" s="94"/>
      <c r="P46" s="27"/>
    </row>
    <row r="47" spans="1:16" ht="19.8">
      <c r="A47" s="39" t="str">
        <f>作文成績!B191</f>
        <v>9</v>
      </c>
      <c r="B47" s="29" t="str">
        <f>作文成績!D191</f>
        <v>詹秸煦</v>
      </c>
      <c r="C47" s="30"/>
      <c r="D47" s="39" t="str">
        <f>作文成績!B227</f>
        <v>10</v>
      </c>
      <c r="E47" s="29" t="str">
        <f>作文成績!D227</f>
        <v>吳克宇</v>
      </c>
      <c r="F47" s="30"/>
      <c r="G47" s="40" t="str">
        <f>作文成績!B264</f>
        <v>9</v>
      </c>
      <c r="H47" s="29" t="str">
        <f>作文成績!D264</f>
        <v>杜皓瑀</v>
      </c>
      <c r="I47" s="30"/>
      <c r="J47" s="39" t="str">
        <f>作文成績!B300</f>
        <v>9</v>
      </c>
      <c r="K47" s="29">
        <f>作文成績!D300</f>
        <v>0</v>
      </c>
      <c r="L47" s="30"/>
      <c r="M47" s="92">
        <f>作文成績!B336</f>
        <v>0</v>
      </c>
      <c r="N47" s="93">
        <f>作文成績!D336</f>
        <v>0</v>
      </c>
      <c r="O47" s="94"/>
      <c r="P47" s="27"/>
    </row>
    <row r="48" spans="1:16" ht="19.8">
      <c r="A48" s="39" t="str">
        <f>作文成績!B192</f>
        <v>10</v>
      </c>
      <c r="B48" s="29" t="str">
        <f>作文成績!D192</f>
        <v>邱妤萱</v>
      </c>
      <c r="C48" s="30"/>
      <c r="D48" s="39" t="str">
        <f>作文成績!B228</f>
        <v>11</v>
      </c>
      <c r="E48" s="29" t="str">
        <f>作文成績!D228</f>
        <v>徐珞珈</v>
      </c>
      <c r="F48" s="30"/>
      <c r="G48" s="40" t="str">
        <f>作文成績!B265</f>
        <v>10</v>
      </c>
      <c r="H48" s="29" t="str">
        <f>作文成績!D265</f>
        <v>吳桓丞</v>
      </c>
      <c r="I48" s="30"/>
      <c r="J48" s="39" t="str">
        <f>作文成績!B301</f>
        <v>10</v>
      </c>
      <c r="K48" s="29">
        <f>作文成績!D301</f>
        <v>0</v>
      </c>
      <c r="L48" s="30"/>
      <c r="M48" s="92">
        <f>作文成績!B337</f>
        <v>0</v>
      </c>
      <c r="N48" s="93">
        <f>作文成績!D337</f>
        <v>0</v>
      </c>
      <c r="O48" s="94"/>
      <c r="P48" s="27"/>
    </row>
    <row r="49" spans="1:16" ht="19.8">
      <c r="A49" s="39" t="str">
        <f>作文成績!B193</f>
        <v>11</v>
      </c>
      <c r="B49" s="29" t="str">
        <f>作文成績!D193</f>
        <v>李雨嫣</v>
      </c>
      <c r="C49" s="30"/>
      <c r="D49" s="39" t="str">
        <f>作文成績!B229</f>
        <v>12</v>
      </c>
      <c r="E49" s="29" t="str">
        <f>作文成績!D229</f>
        <v>唐昱琦</v>
      </c>
      <c r="F49" s="30"/>
      <c r="G49" s="40" t="str">
        <f>作文成績!B266</f>
        <v>11</v>
      </c>
      <c r="H49" s="29" t="str">
        <f>作文成績!D266</f>
        <v>徐明澤</v>
      </c>
      <c r="I49" s="30"/>
      <c r="J49" s="39" t="str">
        <f>作文成績!B302</f>
        <v>11</v>
      </c>
      <c r="K49" s="29">
        <f>作文成績!D302</f>
        <v>0</v>
      </c>
      <c r="L49" s="30"/>
      <c r="M49" s="92">
        <f>作文成績!B338</f>
        <v>0</v>
      </c>
      <c r="N49" s="93">
        <f>作文成績!D338</f>
        <v>0</v>
      </c>
      <c r="O49" s="94"/>
      <c r="P49" s="27"/>
    </row>
    <row r="50" spans="1:16" ht="19.8">
      <c r="A50" s="39" t="str">
        <f>作文成績!B194</f>
        <v>12</v>
      </c>
      <c r="B50" s="29" t="str">
        <f>作文成績!D194</f>
        <v>余丞歆</v>
      </c>
      <c r="C50" s="30"/>
      <c r="D50" s="39" t="str">
        <f>作文成績!B230</f>
        <v>13</v>
      </c>
      <c r="E50" s="29" t="str">
        <f>作文成績!D230</f>
        <v>王芷怡</v>
      </c>
      <c r="F50" s="30"/>
      <c r="G50" s="40" t="str">
        <f>作文成績!B267</f>
        <v>12</v>
      </c>
      <c r="H50" s="29" t="str">
        <f>作文成績!D267</f>
        <v>施光輝</v>
      </c>
      <c r="I50" s="30"/>
      <c r="J50" s="39" t="str">
        <f>作文成績!B303</f>
        <v>12</v>
      </c>
      <c r="K50" s="29">
        <f>作文成績!D303</f>
        <v>0</v>
      </c>
      <c r="L50" s="30"/>
      <c r="M50" s="92">
        <f>作文成績!B339</f>
        <v>0</v>
      </c>
      <c r="N50" s="93">
        <f>作文成績!D339</f>
        <v>0</v>
      </c>
      <c r="O50" s="94"/>
      <c r="P50" s="27"/>
    </row>
    <row r="51" spans="1:16" ht="19.8">
      <c r="A51" s="39" t="str">
        <f>作文成績!B195</f>
        <v>13</v>
      </c>
      <c r="B51" s="29" t="str">
        <f>作文成績!D195</f>
        <v>莊芸慈</v>
      </c>
      <c r="C51" s="30"/>
      <c r="D51" s="39" t="str">
        <f>作文成績!B231</f>
        <v>14</v>
      </c>
      <c r="E51" s="29" t="str">
        <f>作文成績!D231</f>
        <v>陳慧如</v>
      </c>
      <c r="F51" s="30"/>
      <c r="G51" s="40" t="str">
        <f>作文成績!B268</f>
        <v>14</v>
      </c>
      <c r="H51" s="29" t="str">
        <f>作文成績!D268</f>
        <v>陸亭瑄</v>
      </c>
      <c r="I51" s="30"/>
      <c r="J51" s="39" t="str">
        <f>作文成績!B304</f>
        <v>13</v>
      </c>
      <c r="K51" s="29">
        <f>作文成績!D304</f>
        <v>0</v>
      </c>
      <c r="L51" s="30"/>
      <c r="M51" s="92">
        <f>作文成績!B340</f>
        <v>0</v>
      </c>
      <c r="N51" s="93">
        <f>作文成績!D340</f>
        <v>0</v>
      </c>
      <c r="O51" s="94"/>
      <c r="P51" s="27"/>
    </row>
    <row r="52" spans="1:16" ht="19.8">
      <c r="A52" s="39" t="str">
        <f>作文成績!B196</f>
        <v>14</v>
      </c>
      <c r="B52" s="29" t="str">
        <f>作文成績!D196</f>
        <v>李婉歆</v>
      </c>
      <c r="C52" s="30"/>
      <c r="D52" s="39" t="str">
        <f>作文成績!B232</f>
        <v>15</v>
      </c>
      <c r="E52" s="29" t="str">
        <f>作文成績!D232</f>
        <v>呂紫瑄</v>
      </c>
      <c r="F52" s="30"/>
      <c r="G52" s="40" t="str">
        <f>作文成績!B269</f>
        <v>15</v>
      </c>
      <c r="H52" s="29" t="str">
        <f>作文成績!D269</f>
        <v>尤佳琳</v>
      </c>
      <c r="I52" s="30"/>
      <c r="J52" s="39" t="str">
        <f>作文成績!B305</f>
        <v>14</v>
      </c>
      <c r="K52" s="29">
        <f>作文成績!D305</f>
        <v>0</v>
      </c>
      <c r="L52" s="30"/>
      <c r="M52" s="92">
        <f>作文成績!B341</f>
        <v>0</v>
      </c>
      <c r="N52" s="93">
        <f>作文成績!D341</f>
        <v>0</v>
      </c>
      <c r="O52" s="94"/>
      <c r="P52" s="27"/>
    </row>
    <row r="53" spans="1:16" ht="19.5" customHeight="1">
      <c r="A53" s="39">
        <f>作文成績!B197</f>
        <v>15</v>
      </c>
      <c r="B53" s="29" t="str">
        <f>作文成績!D197</f>
        <v>黃于軒</v>
      </c>
      <c r="C53" s="30"/>
      <c r="D53" s="39" t="str">
        <f>作文成績!B233</f>
        <v>16</v>
      </c>
      <c r="E53" s="29" t="str">
        <f>作文成績!D233</f>
        <v>許瑀泫</v>
      </c>
      <c r="F53" s="30"/>
      <c r="G53" s="40" t="str">
        <f>作文成績!B270</f>
        <v>16</v>
      </c>
      <c r="H53" s="29" t="str">
        <f>作文成績!D270</f>
        <v>蕭于嫣</v>
      </c>
      <c r="I53" s="30"/>
      <c r="J53" s="39" t="str">
        <f>作文成績!B306</f>
        <v>15</v>
      </c>
      <c r="K53" s="29">
        <f>作文成績!D306</f>
        <v>0</v>
      </c>
      <c r="L53" s="30"/>
      <c r="M53" s="92">
        <f>作文成績!B342</f>
        <v>0</v>
      </c>
      <c r="N53" s="93">
        <f>作文成績!D342</f>
        <v>0</v>
      </c>
      <c r="O53" s="94"/>
      <c r="P53" s="27"/>
    </row>
    <row r="54" spans="1:16" ht="19.5" customHeight="1">
      <c r="A54" s="39" t="str">
        <f>作文成績!B198</f>
        <v>16</v>
      </c>
      <c r="B54" s="29" t="str">
        <f>作文成績!D198</f>
        <v>楊渝萱</v>
      </c>
      <c r="C54" s="30"/>
      <c r="D54" s="39" t="str">
        <f>作文成績!B234</f>
        <v>17</v>
      </c>
      <c r="E54" s="29" t="str">
        <f>作文成績!D234</f>
        <v>湯金茹</v>
      </c>
      <c r="F54" s="30"/>
      <c r="G54" s="40" t="str">
        <f>作文成績!B271</f>
        <v>17</v>
      </c>
      <c r="H54" s="29" t="str">
        <f>作文成績!D271</f>
        <v>連蘋</v>
      </c>
      <c r="I54" s="30"/>
      <c r="J54" s="39" t="str">
        <f>作文成績!B307</f>
        <v>16</v>
      </c>
      <c r="K54" s="29">
        <f>作文成績!D307</f>
        <v>0</v>
      </c>
      <c r="L54" s="30"/>
      <c r="M54" s="92">
        <f>作文成績!B343</f>
        <v>0</v>
      </c>
      <c r="N54" s="93">
        <f>作文成績!D343</f>
        <v>0</v>
      </c>
      <c r="O54" s="94"/>
      <c r="P54" s="27"/>
    </row>
    <row r="55" spans="1:16" ht="19.8">
      <c r="A55" s="39" t="str">
        <f>作文成績!B199</f>
        <v>17</v>
      </c>
      <c r="B55" s="29" t="str">
        <f>作文成績!D199</f>
        <v>馬芯卉</v>
      </c>
      <c r="C55" s="30"/>
      <c r="D55" s="39" t="str">
        <f>作文成績!B235</f>
        <v>18</v>
      </c>
      <c r="E55" s="29" t="str">
        <f>作文成績!D235</f>
        <v>危泳蓁</v>
      </c>
      <c r="F55" s="30"/>
      <c r="G55" s="40" t="str">
        <f>作文成績!B272</f>
        <v>19</v>
      </c>
      <c r="H55" s="29" t="str">
        <f>作文成績!D272</f>
        <v>呂詩潔</v>
      </c>
      <c r="I55" s="30"/>
      <c r="J55" s="39" t="str">
        <f>作文成績!B308</f>
        <v>17</v>
      </c>
      <c r="K55" s="29">
        <f>作文成績!D308</f>
        <v>0</v>
      </c>
      <c r="L55" s="30"/>
      <c r="M55" s="92">
        <f>作文成績!B344</f>
        <v>0</v>
      </c>
      <c r="N55" s="93">
        <f>作文成績!D344</f>
        <v>0</v>
      </c>
      <c r="O55" s="94"/>
      <c r="P55" s="27"/>
    </row>
    <row r="56" spans="1:16" ht="19.8">
      <c r="A56" s="39" t="str">
        <f>作文成績!B200</f>
        <v>18</v>
      </c>
      <c r="B56" s="29" t="str">
        <f>作文成績!D200</f>
        <v>張廷恩</v>
      </c>
      <c r="C56" s="30"/>
      <c r="D56" s="39" t="str">
        <f>作文成績!B236</f>
        <v>19</v>
      </c>
      <c r="E56" s="29" t="str">
        <f>作文成績!D236</f>
        <v>張郁婷</v>
      </c>
      <c r="F56" s="30"/>
      <c r="G56" s="40" t="str">
        <f>作文成績!B273</f>
        <v>20</v>
      </c>
      <c r="H56" s="29" t="str">
        <f>作文成績!D273</f>
        <v>朱芷萱</v>
      </c>
      <c r="I56" s="30"/>
      <c r="J56" s="39" t="str">
        <f>作文成績!B309</f>
        <v>18</v>
      </c>
      <c r="K56" s="29">
        <f>作文成績!D309</f>
        <v>0</v>
      </c>
      <c r="L56" s="30"/>
      <c r="M56" s="92">
        <f>作文成績!B345</f>
        <v>0</v>
      </c>
      <c r="N56" s="93">
        <f>作文成績!D345</f>
        <v>0</v>
      </c>
      <c r="O56" s="94"/>
      <c r="P56" s="27"/>
    </row>
    <row r="57" spans="1:16" ht="19.8">
      <c r="A57" s="39" t="str">
        <f>作文成績!B201</f>
        <v>19</v>
      </c>
      <c r="B57" s="29" t="str">
        <f>作文成績!D201</f>
        <v>蔡舒菲</v>
      </c>
      <c r="C57" s="30"/>
      <c r="D57" s="39" t="str">
        <f>作文成績!B237</f>
        <v>20</v>
      </c>
      <c r="E57" s="29" t="str">
        <f>作文成績!D237</f>
        <v>曾若緹</v>
      </c>
      <c r="F57" s="30"/>
      <c r="G57" s="40" t="str">
        <f>作文成績!B274</f>
        <v>21</v>
      </c>
      <c r="H57" s="29" t="str">
        <f>作文成績!D274</f>
        <v>林芮羽</v>
      </c>
      <c r="I57" s="30"/>
      <c r="J57" s="39" t="str">
        <f>作文成績!B310</f>
        <v>19</v>
      </c>
      <c r="K57" s="29">
        <f>作文成績!D310</f>
        <v>0</v>
      </c>
      <c r="L57" s="30"/>
      <c r="M57" s="92">
        <f>作文成績!B346</f>
        <v>0</v>
      </c>
      <c r="N57" s="93">
        <f>作文成績!D346</f>
        <v>0</v>
      </c>
      <c r="O57" s="94"/>
      <c r="P57" s="27"/>
    </row>
    <row r="58" spans="1:16" ht="19.8">
      <c r="A58" s="39" t="str">
        <f>作文成績!B202</f>
        <v>20</v>
      </c>
      <c r="B58" s="29" t="str">
        <f>作文成績!D202</f>
        <v>朱婉婷</v>
      </c>
      <c r="C58" s="30"/>
      <c r="D58" s="39" t="str">
        <f>作文成績!B238</f>
        <v>21</v>
      </c>
      <c r="E58" s="29" t="str">
        <f>作文成績!D238</f>
        <v>余希璿</v>
      </c>
      <c r="F58" s="30"/>
      <c r="G58" s="40" t="str">
        <f>作文成績!B275</f>
        <v>22</v>
      </c>
      <c r="H58" s="29" t="str">
        <f>作文成績!D275</f>
        <v>林彥琪</v>
      </c>
      <c r="I58" s="30"/>
      <c r="J58" s="39" t="str">
        <f>作文成績!B311</f>
        <v>20</v>
      </c>
      <c r="K58" s="29">
        <f>作文成績!D311</f>
        <v>0</v>
      </c>
      <c r="L58" s="30"/>
      <c r="M58" s="92">
        <f>作文成績!B347</f>
        <v>0</v>
      </c>
      <c r="N58" s="93">
        <f>作文成績!D347</f>
        <v>0</v>
      </c>
      <c r="O58" s="94"/>
      <c r="P58" s="27"/>
    </row>
    <row r="59" spans="1:16" ht="19.8">
      <c r="A59" s="39" t="str">
        <f>作文成績!B203</f>
        <v>21</v>
      </c>
      <c r="B59" s="29" t="str">
        <f>作文成績!D203</f>
        <v>宋映潔</v>
      </c>
      <c r="C59" s="30"/>
      <c r="D59" s="39" t="str">
        <f>作文成績!B239</f>
        <v>22</v>
      </c>
      <c r="E59" s="29" t="str">
        <f>作文成績!D239</f>
        <v>何婉芊</v>
      </c>
      <c r="F59" s="30"/>
      <c r="G59" s="40" t="str">
        <f>作文成績!B276</f>
        <v>23</v>
      </c>
      <c r="H59" s="29" t="str">
        <f>作文成績!D276</f>
        <v>伍家芬</v>
      </c>
      <c r="I59" s="30"/>
      <c r="J59" s="39" t="str">
        <f>作文成績!B312</f>
        <v>21</v>
      </c>
      <c r="K59" s="29">
        <f>作文成績!D312</f>
        <v>0</v>
      </c>
      <c r="L59" s="30"/>
      <c r="M59" s="92">
        <f>作文成績!B348</f>
        <v>0</v>
      </c>
      <c r="N59" s="93">
        <f>作文成績!D348</f>
        <v>0</v>
      </c>
      <c r="O59" s="94"/>
      <c r="P59" s="27"/>
    </row>
    <row r="60" spans="1:16" ht="19.8">
      <c r="A60" s="39" t="str">
        <f>作文成績!B204</f>
        <v>22</v>
      </c>
      <c r="B60" s="29" t="str">
        <f>作文成績!D204</f>
        <v>林郁人</v>
      </c>
      <c r="C60" s="30"/>
      <c r="D60" s="39" t="str">
        <f>作文成績!B240</f>
        <v>23</v>
      </c>
      <c r="E60" s="29" t="str">
        <f>作文成績!D240</f>
        <v>陳慧芯</v>
      </c>
      <c r="F60" s="30"/>
      <c r="G60" s="40" t="str">
        <f>作文成績!B277</f>
        <v>24</v>
      </c>
      <c r="H60" s="29" t="str">
        <f>作文成績!D277</f>
        <v>盧守峰</v>
      </c>
      <c r="I60" s="30"/>
      <c r="J60" s="39" t="str">
        <f>作文成績!B313</f>
        <v>22</v>
      </c>
      <c r="K60" s="29">
        <f>作文成績!D313</f>
        <v>0</v>
      </c>
      <c r="L60" s="30"/>
      <c r="M60" s="92">
        <f>作文成績!B349</f>
        <v>0</v>
      </c>
      <c r="N60" s="93">
        <f>作文成績!D349</f>
        <v>0</v>
      </c>
      <c r="O60" s="94"/>
      <c r="P60" s="27"/>
    </row>
    <row r="61" spans="1:16" ht="19.8">
      <c r="A61" s="39" t="str">
        <f>作文成績!B205</f>
        <v>23</v>
      </c>
      <c r="B61" s="29" t="str">
        <f>作文成績!D205</f>
        <v>陳雯妮</v>
      </c>
      <c r="C61" s="30"/>
      <c r="D61" s="39" t="str">
        <f>作文成績!B241</f>
        <v>24</v>
      </c>
      <c r="E61" s="29" t="str">
        <f>作文成績!D241</f>
        <v>杜映彤</v>
      </c>
      <c r="F61" s="30"/>
      <c r="G61" s="40" t="str">
        <f>作文成績!B278</f>
        <v>25</v>
      </c>
      <c r="H61" s="29">
        <f>作文成績!D278</f>
        <v>0</v>
      </c>
      <c r="I61" s="30"/>
      <c r="J61" s="39" t="str">
        <f>作文成績!B314</f>
        <v>23</v>
      </c>
      <c r="K61" s="29">
        <f>作文成績!D314</f>
        <v>0</v>
      </c>
      <c r="L61" s="30"/>
      <c r="M61" s="92">
        <f>作文成績!B350</f>
        <v>0</v>
      </c>
      <c r="N61" s="93">
        <f>作文成績!D350</f>
        <v>0</v>
      </c>
      <c r="O61" s="94"/>
      <c r="P61" s="27"/>
    </row>
    <row r="62" spans="1:16" ht="19.8">
      <c r="A62" s="39" t="str">
        <f>作文成績!B206</f>
        <v>24</v>
      </c>
      <c r="B62" s="29" t="str">
        <f>作文成績!D206</f>
        <v>高尚恩</v>
      </c>
      <c r="C62" s="30"/>
      <c r="D62" s="39" t="str">
        <f>作文成績!B242</f>
        <v>25</v>
      </c>
      <c r="E62" s="29" t="str">
        <f>作文成績!D242</f>
        <v>胡語婕</v>
      </c>
      <c r="F62" s="30"/>
      <c r="G62" s="40" t="str">
        <f>作文成績!B279</f>
        <v>26</v>
      </c>
      <c r="H62" s="29" t="str">
        <f>作文成績!D279</f>
        <v>黃昭瑾</v>
      </c>
      <c r="I62" s="30"/>
      <c r="J62" s="39" t="str">
        <f>作文成績!B315</f>
        <v>24</v>
      </c>
      <c r="K62" s="29">
        <f>作文成績!D315</f>
        <v>0</v>
      </c>
      <c r="L62" s="30"/>
      <c r="M62" s="92">
        <f>作文成績!B351</f>
        <v>0</v>
      </c>
      <c r="N62" s="93">
        <f>作文成績!D351</f>
        <v>0</v>
      </c>
      <c r="O62" s="94"/>
      <c r="P62" s="27"/>
    </row>
    <row r="63" spans="1:16" ht="19.8">
      <c r="A63" s="39" t="str">
        <f>作文成績!B207</f>
        <v>25</v>
      </c>
      <c r="B63" s="29" t="str">
        <f>作文成績!D207</f>
        <v>鄭宇哲</v>
      </c>
      <c r="C63" s="30"/>
      <c r="D63" s="39">
        <f>作文成績!B243</f>
        <v>26</v>
      </c>
      <c r="E63" s="29">
        <f>作文成績!D243</f>
        <v>0</v>
      </c>
      <c r="F63" s="30"/>
      <c r="G63" s="40" t="e">
        <f>作文成績!B280</f>
        <v>#REF!</v>
      </c>
      <c r="H63" s="29" t="e">
        <f>作文成績!D280</f>
        <v>#REF!</v>
      </c>
      <c r="I63" s="30"/>
      <c r="J63" s="39" t="str">
        <f>作文成績!B316</f>
        <v>25</v>
      </c>
      <c r="K63" s="29">
        <f>作文成績!D316</f>
        <v>0</v>
      </c>
      <c r="L63" s="30"/>
      <c r="M63" s="92">
        <f>作文成績!B352</f>
        <v>0</v>
      </c>
      <c r="N63" s="93">
        <f>作文成績!D352</f>
        <v>0</v>
      </c>
      <c r="O63" s="94"/>
      <c r="P63" s="27"/>
    </row>
    <row r="64" spans="1:16" ht="19.8">
      <c r="A64" s="39">
        <f>作文成績!B208</f>
        <v>26</v>
      </c>
      <c r="B64" s="29" t="str">
        <f>作文成績!D208</f>
        <v>冉家馨</v>
      </c>
      <c r="C64" s="30"/>
      <c r="D64" s="39" t="e">
        <f>作文成績!B244</f>
        <v>#REF!</v>
      </c>
      <c r="E64" s="29" t="e">
        <f>作文成績!D244</f>
        <v>#REF!</v>
      </c>
      <c r="F64" s="30"/>
      <c r="G64" s="40" t="e">
        <f>作文成績!B281</f>
        <v>#REF!</v>
      </c>
      <c r="H64" s="29" t="e">
        <f>作文成績!D281</f>
        <v>#REF!</v>
      </c>
      <c r="I64" s="30"/>
      <c r="J64" s="39">
        <f>作文成績!B317</f>
        <v>26</v>
      </c>
      <c r="K64" s="29">
        <f>作文成績!D317</f>
        <v>0</v>
      </c>
      <c r="L64" s="30"/>
      <c r="M64" s="92" t="e">
        <f>作文成績!B353</f>
        <v>#REF!</v>
      </c>
      <c r="N64" s="93" t="e">
        <f>作文成績!D353</f>
        <v>#REF!</v>
      </c>
      <c r="O64" s="94"/>
      <c r="P64" s="27"/>
    </row>
    <row r="65" spans="1:16" ht="19.8">
      <c r="A65" s="39">
        <f>作文成績!B209</f>
        <v>27</v>
      </c>
      <c r="B65" s="29" t="str">
        <f>作文成績!D209</f>
        <v>葉煜恩</v>
      </c>
      <c r="C65" s="30"/>
      <c r="D65" s="39">
        <f>作文成績!B245</f>
        <v>0</v>
      </c>
      <c r="E65" s="29">
        <f>作文成績!D245</f>
        <v>0</v>
      </c>
      <c r="F65" s="30"/>
      <c r="G65" s="40">
        <f>作文成績!B282</f>
        <v>0</v>
      </c>
      <c r="H65" s="29">
        <f>作文成績!D282</f>
        <v>0</v>
      </c>
      <c r="I65" s="30"/>
      <c r="J65" s="39">
        <f>作文成績!B318</f>
        <v>0</v>
      </c>
      <c r="K65" s="29">
        <f>作文成績!D318</f>
        <v>0</v>
      </c>
      <c r="L65" s="30"/>
      <c r="M65" s="92">
        <f>作文成績!B354</f>
        <v>0</v>
      </c>
      <c r="N65" s="93">
        <f>作文成績!D354</f>
        <v>0</v>
      </c>
      <c r="O65" s="94"/>
      <c r="P65" s="27"/>
    </row>
    <row r="66" spans="1:16" ht="19.8">
      <c r="A66" s="39">
        <f>作文成績!B210</f>
        <v>0</v>
      </c>
      <c r="B66" s="29">
        <f>作文成績!D210</f>
        <v>0</v>
      </c>
      <c r="C66" s="30"/>
      <c r="D66" s="39">
        <f>作文成績!B246</f>
        <v>0</v>
      </c>
      <c r="E66" s="29">
        <f>作文成績!D246</f>
        <v>0</v>
      </c>
      <c r="F66" s="30"/>
      <c r="G66" s="40">
        <f>作文成績!B283</f>
        <v>0</v>
      </c>
      <c r="H66" s="29">
        <f>作文成績!D283</f>
        <v>0</v>
      </c>
      <c r="I66" s="30"/>
      <c r="J66" s="39">
        <f>作文成績!B319</f>
        <v>0</v>
      </c>
      <c r="K66" s="29">
        <f>作文成績!D319</f>
        <v>0</v>
      </c>
      <c r="L66" s="30"/>
      <c r="M66" s="92">
        <f>作文成績!B355</f>
        <v>0</v>
      </c>
      <c r="N66" s="93">
        <f>作文成績!D355</f>
        <v>0</v>
      </c>
      <c r="O66" s="94"/>
      <c r="P66" s="27"/>
    </row>
    <row r="67" spans="1:16" ht="19.8">
      <c r="A67" s="39">
        <f>作文成績!B211</f>
        <v>0</v>
      </c>
      <c r="B67" s="29">
        <f>作文成績!D211</f>
        <v>0</v>
      </c>
      <c r="C67" s="30"/>
      <c r="D67" s="39">
        <f>作文成績!B247</f>
        <v>0</v>
      </c>
      <c r="E67" s="29">
        <f>作文成績!D247</f>
        <v>0</v>
      </c>
      <c r="F67" s="30"/>
      <c r="G67" s="40">
        <f>作文成績!B284</f>
        <v>0</v>
      </c>
      <c r="H67" s="29">
        <f>作文成績!D284</f>
        <v>0</v>
      </c>
      <c r="I67" s="30"/>
      <c r="J67" s="39">
        <f>作文成績!B320</f>
        <v>0</v>
      </c>
      <c r="K67" s="29">
        <f>作文成績!D320</f>
        <v>0</v>
      </c>
      <c r="L67" s="30"/>
      <c r="M67" s="92">
        <f>作文成績!B356</f>
        <v>0</v>
      </c>
      <c r="N67" s="93">
        <f>作文成績!D356</f>
        <v>0</v>
      </c>
      <c r="O67" s="94"/>
      <c r="P67" s="27"/>
    </row>
    <row r="68" spans="1:16" ht="19.8">
      <c r="A68" s="39">
        <f>作文成績!B212</f>
        <v>0</v>
      </c>
      <c r="B68" s="29">
        <f>作文成績!D212</f>
        <v>0</v>
      </c>
      <c r="C68" s="30"/>
      <c r="D68" s="39">
        <f>作文成績!B248</f>
        <v>0</v>
      </c>
      <c r="E68" s="29">
        <f>作文成績!D248</f>
        <v>0</v>
      </c>
      <c r="F68" s="30"/>
      <c r="G68" s="40">
        <f>作文成績!B285</f>
        <v>0</v>
      </c>
      <c r="H68" s="29">
        <f>作文成績!D285</f>
        <v>0</v>
      </c>
      <c r="I68" s="30"/>
      <c r="J68" s="39">
        <f>作文成績!B321</f>
        <v>0</v>
      </c>
      <c r="K68" s="29">
        <f>作文成績!D321</f>
        <v>0</v>
      </c>
      <c r="L68" s="30"/>
      <c r="M68" s="92">
        <f>作文成績!B357</f>
        <v>0</v>
      </c>
      <c r="N68" s="93">
        <f>作文成績!D357</f>
        <v>0</v>
      </c>
      <c r="O68" s="94"/>
      <c r="P68" s="27"/>
    </row>
    <row r="69" spans="1:16" ht="20.399999999999999" thickBot="1">
      <c r="A69" s="39">
        <f>作文成績!B213</f>
        <v>0</v>
      </c>
      <c r="B69" s="29">
        <f>作文成績!D213</f>
        <v>0</v>
      </c>
      <c r="C69" s="30"/>
      <c r="D69" s="28"/>
      <c r="E69" s="29">
        <f>作文成績!D249</f>
        <v>0</v>
      </c>
      <c r="F69" s="32"/>
      <c r="G69" s="31"/>
      <c r="H69" s="29"/>
      <c r="I69" s="32"/>
      <c r="J69" s="28"/>
      <c r="K69" s="29"/>
      <c r="L69" s="32"/>
      <c r="M69" s="95"/>
      <c r="N69" s="93"/>
      <c r="O69" s="96"/>
      <c r="P69" s="27"/>
    </row>
    <row r="70" spans="1:16" s="21" customFormat="1" ht="22.2">
      <c r="A70" s="161">
        <v>901</v>
      </c>
      <c r="B70" s="162"/>
      <c r="C70" s="163"/>
      <c r="D70" s="164">
        <v>902</v>
      </c>
      <c r="E70" s="162"/>
      <c r="F70" s="165"/>
      <c r="G70" s="161">
        <v>903</v>
      </c>
      <c r="H70" s="162"/>
      <c r="I70" s="163"/>
      <c r="J70" s="164">
        <v>904</v>
      </c>
      <c r="K70" s="162"/>
      <c r="L70" s="165"/>
      <c r="M70" s="161">
        <v>905</v>
      </c>
      <c r="N70" s="162"/>
      <c r="O70" s="163"/>
    </row>
    <row r="71" spans="1:16" ht="19.8">
      <c r="A71" s="22" t="s">
        <v>17</v>
      </c>
      <c r="B71" s="23" t="s">
        <v>18</v>
      </c>
      <c r="C71" s="24" t="s">
        <v>15</v>
      </c>
      <c r="D71" s="25" t="s">
        <v>17</v>
      </c>
      <c r="E71" s="23" t="s">
        <v>18</v>
      </c>
      <c r="F71" s="26" t="s">
        <v>15</v>
      </c>
      <c r="G71" s="22" t="s">
        <v>17</v>
      </c>
      <c r="H71" s="23" t="s">
        <v>18</v>
      </c>
      <c r="I71" s="24" t="s">
        <v>15</v>
      </c>
      <c r="J71" s="25" t="s">
        <v>17</v>
      </c>
      <c r="K71" s="23" t="s">
        <v>18</v>
      </c>
      <c r="L71" s="26" t="s">
        <v>15</v>
      </c>
      <c r="M71" s="22" t="s">
        <v>17</v>
      </c>
      <c r="N71" s="23" t="s">
        <v>18</v>
      </c>
      <c r="O71" s="24" t="s">
        <v>15</v>
      </c>
      <c r="P71" s="27"/>
    </row>
    <row r="72" spans="1:16" ht="19.8">
      <c r="A72" s="41">
        <f>作文成績!B364</f>
        <v>1</v>
      </c>
      <c r="B72" s="34" t="str">
        <f>作文成績!D364</f>
        <v>周希哲</v>
      </c>
      <c r="C72" s="30"/>
      <c r="D72" s="42">
        <f>作文成績!B400</f>
        <v>1</v>
      </c>
      <c r="E72" s="34" t="str">
        <f>作文成績!D400</f>
        <v>戴維辰</v>
      </c>
      <c r="F72" s="30"/>
      <c r="G72" s="41">
        <f>作文成績!B437</f>
        <v>1</v>
      </c>
      <c r="H72" s="34" t="str">
        <f>作文成績!D437</f>
        <v>張珉睿</v>
      </c>
      <c r="I72" s="30"/>
      <c r="J72" s="42">
        <f>作文成績!B473</f>
        <v>1</v>
      </c>
      <c r="K72" s="34">
        <f>作文成績!D473</f>
        <v>0</v>
      </c>
      <c r="L72" s="30"/>
      <c r="M72" s="41">
        <f>作文成績!B509</f>
        <v>0</v>
      </c>
      <c r="N72" s="34">
        <f>作文成績!D509</f>
        <v>0</v>
      </c>
      <c r="O72" s="30"/>
      <c r="P72" s="27"/>
    </row>
    <row r="73" spans="1:16" ht="19.8">
      <c r="A73" s="41">
        <f>作文成績!B365</f>
        <v>2</v>
      </c>
      <c r="B73" s="34" t="str">
        <f>作文成績!D365</f>
        <v>張鳳軒</v>
      </c>
      <c r="C73" s="30"/>
      <c r="D73" s="42">
        <f>作文成績!B401</f>
        <v>2</v>
      </c>
      <c r="E73" s="34" t="str">
        <f>作文成績!D401</f>
        <v>陳閔揚</v>
      </c>
      <c r="F73" s="30"/>
      <c r="G73" s="41">
        <f>作文成績!B438</f>
        <v>2</v>
      </c>
      <c r="H73" s="34" t="str">
        <f>作文成績!D438</f>
        <v>潘名鎮</v>
      </c>
      <c r="I73" s="30"/>
      <c r="J73" s="42">
        <f>作文成績!B474</f>
        <v>2</v>
      </c>
      <c r="K73" s="34">
        <f>作文成績!D474</f>
        <v>0</v>
      </c>
      <c r="L73" s="30"/>
      <c r="M73" s="41">
        <f>作文成績!B510</f>
        <v>0</v>
      </c>
      <c r="N73" s="34">
        <f>作文成績!D510</f>
        <v>0</v>
      </c>
      <c r="O73" s="30"/>
      <c r="P73" s="27"/>
    </row>
    <row r="74" spans="1:16" ht="19.8">
      <c r="A74" s="41">
        <f>作文成績!B366</f>
        <v>3</v>
      </c>
      <c r="B74" s="34" t="str">
        <f>作文成績!D366</f>
        <v>古永杰</v>
      </c>
      <c r="C74" s="30"/>
      <c r="D74" s="42">
        <f>作文成績!B402</f>
        <v>3</v>
      </c>
      <c r="E74" s="34" t="str">
        <f>作文成績!D402</f>
        <v>卓浩宇</v>
      </c>
      <c r="F74" s="30"/>
      <c r="G74" s="41">
        <f>作文成績!B439</f>
        <v>3</v>
      </c>
      <c r="H74" s="34">
        <f>作文成績!D439</f>
        <v>0</v>
      </c>
      <c r="I74" s="30"/>
      <c r="J74" s="42">
        <f>作文成績!B475</f>
        <v>3</v>
      </c>
      <c r="K74" s="34">
        <f>作文成績!D475</f>
        <v>0</v>
      </c>
      <c r="L74" s="30"/>
      <c r="M74" s="41">
        <f>作文成績!B511</f>
        <v>0</v>
      </c>
      <c r="N74" s="34">
        <f>作文成績!D511</f>
        <v>0</v>
      </c>
      <c r="O74" s="30"/>
      <c r="P74" s="27"/>
    </row>
    <row r="75" spans="1:16" ht="19.8">
      <c r="A75" s="41">
        <f>作文成績!B367</f>
        <v>4</v>
      </c>
      <c r="B75" s="34" t="str">
        <f>作文成績!D367</f>
        <v>劉宇承</v>
      </c>
      <c r="C75" s="30"/>
      <c r="D75" s="42">
        <f>作文成績!B403</f>
        <v>4</v>
      </c>
      <c r="E75" s="34" t="str">
        <f>作文成績!D403</f>
        <v>馬偉翔</v>
      </c>
      <c r="F75" s="30"/>
      <c r="G75" s="41">
        <f>作文成績!B440</f>
        <v>4</v>
      </c>
      <c r="H75" s="34" t="str">
        <f>作文成績!D440</f>
        <v>王霈嬅</v>
      </c>
      <c r="I75" s="30"/>
      <c r="J75" s="42">
        <f>作文成績!B476</f>
        <v>4</v>
      </c>
      <c r="K75" s="34">
        <f>作文成績!D476</f>
        <v>0</v>
      </c>
      <c r="L75" s="30"/>
      <c r="M75" s="41">
        <f>作文成績!B512</f>
        <v>0</v>
      </c>
      <c r="N75" s="34">
        <f>作文成績!D512</f>
        <v>0</v>
      </c>
      <c r="O75" s="30"/>
      <c r="P75" s="27"/>
    </row>
    <row r="76" spans="1:16" ht="19.8">
      <c r="A76" s="41">
        <f>作文成績!B368</f>
        <v>5</v>
      </c>
      <c r="B76" s="34" t="str">
        <f>作文成績!D368</f>
        <v>曾子杰</v>
      </c>
      <c r="C76" s="30"/>
      <c r="D76" s="42">
        <f>作文成績!B404</f>
        <v>5</v>
      </c>
      <c r="E76" s="34">
        <f>作文成績!D404</f>
        <v>0</v>
      </c>
      <c r="F76" s="30"/>
      <c r="G76" s="41" t="str">
        <f>作文成績!B441</f>
        <v>5</v>
      </c>
      <c r="H76" s="34" t="str">
        <f>作文成績!D441</f>
        <v>李巧心</v>
      </c>
      <c r="I76" s="30"/>
      <c r="J76" s="42">
        <f>作文成績!B477</f>
        <v>5</v>
      </c>
      <c r="K76" s="34">
        <f>作文成績!D477</f>
        <v>0</v>
      </c>
      <c r="L76" s="30"/>
      <c r="M76" s="41">
        <f>作文成績!B513</f>
        <v>0</v>
      </c>
      <c r="N76" s="34">
        <f>作文成績!D513</f>
        <v>0</v>
      </c>
      <c r="O76" s="30"/>
      <c r="P76" s="27"/>
    </row>
    <row r="77" spans="1:16" ht="19.8">
      <c r="A77" s="41">
        <f>作文成績!B369</f>
        <v>6</v>
      </c>
      <c r="B77" s="34" t="str">
        <f>作文成績!D369</f>
        <v>周彧希</v>
      </c>
      <c r="C77" s="30"/>
      <c r="D77" s="42">
        <f>作文成績!B405</f>
        <v>6</v>
      </c>
      <c r="E77" s="34" t="str">
        <f>作文成績!D405</f>
        <v>劉紹承</v>
      </c>
      <c r="F77" s="30"/>
      <c r="G77" s="41">
        <f>作文成績!B442</f>
        <v>6</v>
      </c>
      <c r="H77" s="34" t="str">
        <f>作文成績!D442</f>
        <v>莊晉德</v>
      </c>
      <c r="I77" s="30"/>
      <c r="J77" s="42">
        <f>作文成績!B478</f>
        <v>6</v>
      </c>
      <c r="K77" s="34">
        <f>作文成績!D478</f>
        <v>0</v>
      </c>
      <c r="L77" s="30"/>
      <c r="M77" s="41">
        <f>作文成績!B514</f>
        <v>0</v>
      </c>
      <c r="N77" s="34">
        <f>作文成績!D514</f>
        <v>0</v>
      </c>
      <c r="O77" s="30"/>
      <c r="P77" s="27"/>
    </row>
    <row r="78" spans="1:16" ht="19.8">
      <c r="A78" s="41">
        <f>作文成績!B370</f>
        <v>7</v>
      </c>
      <c r="B78" s="34" t="str">
        <f>作文成績!D370</f>
        <v>周景奕</v>
      </c>
      <c r="C78" s="30"/>
      <c r="D78" s="42">
        <f>作文成績!B406</f>
        <v>7</v>
      </c>
      <c r="E78" s="34" t="str">
        <f>作文成績!D406</f>
        <v>潘紹榆</v>
      </c>
      <c r="F78" s="30"/>
      <c r="G78" s="41">
        <f>作文成績!B443</f>
        <v>7</v>
      </c>
      <c r="H78" s="34" t="str">
        <f>作文成績!D443</f>
        <v>林東和</v>
      </c>
      <c r="I78" s="30"/>
      <c r="J78" s="42">
        <f>作文成績!B479</f>
        <v>7</v>
      </c>
      <c r="K78" s="34">
        <f>作文成績!D479</f>
        <v>0</v>
      </c>
      <c r="L78" s="30"/>
      <c r="M78" s="41">
        <f>作文成績!B515</f>
        <v>0</v>
      </c>
      <c r="N78" s="34">
        <f>作文成績!D515</f>
        <v>0</v>
      </c>
      <c r="O78" s="30"/>
      <c r="P78" s="27"/>
    </row>
    <row r="79" spans="1:16" ht="19.8">
      <c r="A79" s="41">
        <f>作文成績!B371</f>
        <v>8</v>
      </c>
      <c r="B79" s="34" t="str">
        <f>作文成績!D371</f>
        <v>江祐賢</v>
      </c>
      <c r="C79" s="30"/>
      <c r="D79" s="42">
        <f>作文成績!B407</f>
        <v>8</v>
      </c>
      <c r="E79" s="34" t="str">
        <f>作文成績!D407</f>
        <v>陳艷杰</v>
      </c>
      <c r="F79" s="30"/>
      <c r="G79" s="41">
        <f>作文成績!B444</f>
        <v>8</v>
      </c>
      <c r="H79" s="34" t="str">
        <f>作文成績!D444</f>
        <v>朱致禾</v>
      </c>
      <c r="I79" s="30"/>
      <c r="J79" s="42">
        <f>作文成績!B480</f>
        <v>8</v>
      </c>
      <c r="K79" s="34">
        <f>作文成績!D480</f>
        <v>0</v>
      </c>
      <c r="L79" s="30"/>
      <c r="M79" s="41">
        <f>作文成績!B516</f>
        <v>0</v>
      </c>
      <c r="N79" s="34">
        <f>作文成績!D516</f>
        <v>0</v>
      </c>
      <c r="O79" s="30"/>
      <c r="P79" s="27"/>
    </row>
    <row r="80" spans="1:16" ht="19.8">
      <c r="A80" s="41">
        <f>作文成績!B372</f>
        <v>9</v>
      </c>
      <c r="B80" s="34" t="str">
        <f>作文成績!D372</f>
        <v>戴軒</v>
      </c>
      <c r="C80" s="30"/>
      <c r="D80" s="42" t="str">
        <f>作文成績!B408</f>
        <v>9</v>
      </c>
      <c r="E80" s="34" t="str">
        <f>作文成績!D408</f>
        <v>李軒誠</v>
      </c>
      <c r="F80" s="30"/>
      <c r="G80" s="41">
        <f>作文成績!B445</f>
        <v>9</v>
      </c>
      <c r="H80" s="34" t="str">
        <f>作文成績!D445</f>
        <v>簡廷宇</v>
      </c>
      <c r="I80" s="30"/>
      <c r="J80" s="42">
        <f>作文成績!B481</f>
        <v>9</v>
      </c>
      <c r="K80" s="34">
        <f>作文成績!D481</f>
        <v>0</v>
      </c>
      <c r="L80" s="30"/>
      <c r="M80" s="41">
        <f>作文成績!B517</f>
        <v>0</v>
      </c>
      <c r="N80" s="34">
        <f>作文成績!D517</f>
        <v>0</v>
      </c>
      <c r="O80" s="30"/>
      <c r="P80" s="27"/>
    </row>
    <row r="81" spans="1:16" ht="19.8">
      <c r="A81" s="41">
        <f>作文成績!B373</f>
        <v>10</v>
      </c>
      <c r="B81" s="34">
        <f>作文成績!D373</f>
        <v>0</v>
      </c>
      <c r="C81" s="30"/>
      <c r="D81" s="42">
        <f>作文成績!B409</f>
        <v>10</v>
      </c>
      <c r="E81" s="34" t="str">
        <f>作文成績!D409</f>
        <v>蔡政男</v>
      </c>
      <c r="F81" s="30"/>
      <c r="G81" s="41">
        <f>作文成績!B446</f>
        <v>10</v>
      </c>
      <c r="H81" s="34" t="str">
        <f>作文成績!D446</f>
        <v>江韋成</v>
      </c>
      <c r="I81" s="30"/>
      <c r="J81" s="42">
        <f>作文成績!B482</f>
        <v>10</v>
      </c>
      <c r="K81" s="34">
        <f>作文成績!D482</f>
        <v>0</v>
      </c>
      <c r="L81" s="30"/>
      <c r="M81" s="41">
        <f>作文成績!B518</f>
        <v>0</v>
      </c>
      <c r="N81" s="34">
        <f>作文成績!D518</f>
        <v>0</v>
      </c>
      <c r="O81" s="30"/>
      <c r="P81" s="27"/>
    </row>
    <row r="82" spans="1:16" ht="19.8">
      <c r="A82" s="41">
        <f>作文成績!B374</f>
        <v>11</v>
      </c>
      <c r="B82" s="34">
        <f>作文成績!D374</f>
        <v>0</v>
      </c>
      <c r="C82" s="30"/>
      <c r="D82" s="42">
        <f>作文成績!B410</f>
        <v>11</v>
      </c>
      <c r="E82" s="34" t="str">
        <f>作文成績!D410</f>
        <v>李欣庭</v>
      </c>
      <c r="F82" s="30"/>
      <c r="G82" s="41">
        <f>作文成績!B447</f>
        <v>11</v>
      </c>
      <c r="H82" s="34" t="str">
        <f>作文成績!D447</f>
        <v>谷燦晨</v>
      </c>
      <c r="I82" s="30"/>
      <c r="J82" s="42">
        <f>作文成績!B483</f>
        <v>11</v>
      </c>
      <c r="K82" s="34">
        <f>作文成績!D483</f>
        <v>0</v>
      </c>
      <c r="L82" s="30"/>
      <c r="M82" s="41">
        <f>作文成績!B519</f>
        <v>0</v>
      </c>
      <c r="N82" s="34">
        <f>作文成績!D519</f>
        <v>0</v>
      </c>
      <c r="O82" s="30"/>
      <c r="P82" s="27"/>
    </row>
    <row r="83" spans="1:16" ht="19.8">
      <c r="A83" s="41">
        <f>作文成績!B375</f>
        <v>12</v>
      </c>
      <c r="B83" s="34" t="str">
        <f>作文成績!D375</f>
        <v>陳羽涵</v>
      </c>
      <c r="C83" s="30"/>
      <c r="D83" s="42">
        <f>作文成績!B411</f>
        <v>12</v>
      </c>
      <c r="E83" s="34" t="str">
        <f>作文成績!D411</f>
        <v>呂依慈</v>
      </c>
      <c r="F83" s="30"/>
      <c r="G83" s="41">
        <f>作文成績!B448</f>
        <v>12</v>
      </c>
      <c r="H83" s="34" t="str">
        <f>作文成績!D448</f>
        <v>冉宣凌</v>
      </c>
      <c r="I83" s="30"/>
      <c r="J83" s="42">
        <f>作文成績!B484</f>
        <v>12</v>
      </c>
      <c r="K83" s="34">
        <f>作文成績!D484</f>
        <v>0</v>
      </c>
      <c r="L83" s="30"/>
      <c r="M83" s="41">
        <f>作文成績!B520</f>
        <v>0</v>
      </c>
      <c r="N83" s="34">
        <f>作文成績!D520</f>
        <v>0</v>
      </c>
      <c r="O83" s="30"/>
      <c r="P83" s="27"/>
    </row>
    <row r="84" spans="1:16" ht="19.8">
      <c r="A84" s="41">
        <f>作文成績!B376</f>
        <v>13</v>
      </c>
      <c r="B84" s="34" t="str">
        <f>作文成績!D376</f>
        <v>林歆儀</v>
      </c>
      <c r="C84" s="30"/>
      <c r="D84" s="42">
        <f>作文成績!B412</f>
        <v>13</v>
      </c>
      <c r="E84" s="34" t="str">
        <f>作文成績!D412</f>
        <v>董欣恩</v>
      </c>
      <c r="F84" s="30"/>
      <c r="G84" s="41">
        <f>作文成績!B449</f>
        <v>13</v>
      </c>
      <c r="H84" s="34" t="str">
        <f>作文成績!D449</f>
        <v>連云馨</v>
      </c>
      <c r="I84" s="30"/>
      <c r="J84" s="42">
        <f>作文成績!B485</f>
        <v>13</v>
      </c>
      <c r="K84" s="34">
        <f>作文成績!D485</f>
        <v>0</v>
      </c>
      <c r="L84" s="30"/>
      <c r="M84" s="41">
        <f>作文成績!B521</f>
        <v>0</v>
      </c>
      <c r="N84" s="34">
        <f>作文成績!D521</f>
        <v>0</v>
      </c>
      <c r="O84" s="30"/>
      <c r="P84" s="27"/>
    </row>
    <row r="85" spans="1:16" ht="19.8">
      <c r="A85" s="41">
        <f>作文成績!B377</f>
        <v>14</v>
      </c>
      <c r="B85" s="34">
        <f>作文成績!D377</f>
        <v>0</v>
      </c>
      <c r="C85" s="30"/>
      <c r="D85" s="42">
        <f>作文成績!B413</f>
        <v>14</v>
      </c>
      <c r="E85" s="34">
        <f>作文成績!D413</f>
        <v>0</v>
      </c>
      <c r="F85" s="30"/>
      <c r="G85" s="41">
        <f>作文成績!B450</f>
        <v>14</v>
      </c>
      <c r="H85" s="34" t="str">
        <f>作文成績!D450</f>
        <v>游昱婷</v>
      </c>
      <c r="I85" s="30"/>
      <c r="J85" s="42">
        <f>作文成績!B486</f>
        <v>14</v>
      </c>
      <c r="K85" s="34">
        <f>作文成績!D486</f>
        <v>0</v>
      </c>
      <c r="L85" s="30"/>
      <c r="M85" s="41">
        <f>作文成績!B522</f>
        <v>0</v>
      </c>
      <c r="N85" s="34">
        <f>作文成績!D522</f>
        <v>0</v>
      </c>
      <c r="O85" s="30"/>
      <c r="P85" s="27"/>
    </row>
    <row r="86" spans="1:16" ht="19.8">
      <c r="A86" s="41">
        <f>作文成績!B378</f>
        <v>15</v>
      </c>
      <c r="B86" s="34" t="str">
        <f>作文成績!D378</f>
        <v>王玉婷</v>
      </c>
      <c r="C86" s="30"/>
      <c r="D86" s="42">
        <f>作文成績!B414</f>
        <v>15</v>
      </c>
      <c r="E86" s="34" t="str">
        <f>作文成績!D414</f>
        <v>葉子琳</v>
      </c>
      <c r="F86" s="30"/>
      <c r="G86" s="41">
        <f>作文成績!B451</f>
        <v>15</v>
      </c>
      <c r="H86" s="34">
        <f>作文成績!D451</f>
        <v>0</v>
      </c>
      <c r="I86" s="30"/>
      <c r="J86" s="42">
        <f>作文成績!B487</f>
        <v>15</v>
      </c>
      <c r="K86" s="34">
        <f>作文成績!D487</f>
        <v>0</v>
      </c>
      <c r="L86" s="30"/>
      <c r="M86" s="41">
        <f>作文成績!B523</f>
        <v>0</v>
      </c>
      <c r="N86" s="34">
        <f>作文成績!D523</f>
        <v>0</v>
      </c>
      <c r="O86" s="30"/>
      <c r="P86" s="27"/>
    </row>
    <row r="87" spans="1:16" ht="19.8">
      <c r="A87" s="41">
        <f>作文成績!B379</f>
        <v>16</v>
      </c>
      <c r="B87" s="34" t="str">
        <f>作文成績!D379</f>
        <v>汪淨維</v>
      </c>
      <c r="C87" s="30"/>
      <c r="D87" s="42">
        <f>作文成績!B415</f>
        <v>16</v>
      </c>
      <c r="E87" s="34" t="str">
        <f>作文成績!D415</f>
        <v>傅珮婷</v>
      </c>
      <c r="F87" s="30"/>
      <c r="G87" s="41">
        <f>作文成績!B452</f>
        <v>16</v>
      </c>
      <c r="H87" s="34" t="str">
        <f>作文成績!D452</f>
        <v>李芸安</v>
      </c>
      <c r="I87" s="30"/>
      <c r="J87" s="42">
        <f>作文成績!B488</f>
        <v>16</v>
      </c>
      <c r="K87" s="34">
        <f>作文成績!D488</f>
        <v>0</v>
      </c>
      <c r="L87" s="30"/>
      <c r="M87" s="41">
        <f>作文成績!B524</f>
        <v>0</v>
      </c>
      <c r="N87" s="34">
        <f>作文成績!D524</f>
        <v>0</v>
      </c>
      <c r="O87" s="30"/>
      <c r="P87" s="27"/>
    </row>
    <row r="88" spans="1:16" ht="19.8">
      <c r="A88" s="41">
        <f>作文成績!B380</f>
        <v>17</v>
      </c>
      <c r="B88" s="34">
        <f>作文成績!D380</f>
        <v>0</v>
      </c>
      <c r="C88" s="30"/>
      <c r="D88" s="42">
        <f>作文成績!B416</f>
        <v>17</v>
      </c>
      <c r="E88" s="34" t="str">
        <f>作文成績!D416</f>
        <v>張毓華</v>
      </c>
      <c r="F88" s="30"/>
      <c r="G88" s="41">
        <f>作文成績!B453</f>
        <v>17</v>
      </c>
      <c r="H88" s="34" t="str">
        <f>作文成績!D453</f>
        <v>尤明傑</v>
      </c>
      <c r="I88" s="30"/>
      <c r="J88" s="42">
        <f>作文成績!B489</f>
        <v>17</v>
      </c>
      <c r="K88" s="34">
        <f>作文成績!D489</f>
        <v>0</v>
      </c>
      <c r="L88" s="30"/>
      <c r="M88" s="41">
        <f>作文成績!B525</f>
        <v>0</v>
      </c>
      <c r="N88" s="34">
        <f>作文成績!D525</f>
        <v>0</v>
      </c>
      <c r="O88" s="30"/>
      <c r="P88" s="27"/>
    </row>
    <row r="89" spans="1:16" ht="19.8">
      <c r="A89" s="41">
        <f>作文成績!B381</f>
        <v>18</v>
      </c>
      <c r="B89" s="34" t="str">
        <f>作文成績!D381</f>
        <v>潘佳妏</v>
      </c>
      <c r="C89" s="30"/>
      <c r="D89" s="42">
        <f>作文成績!B417</f>
        <v>18</v>
      </c>
      <c r="E89" s="34" t="str">
        <f>作文成績!D417</f>
        <v>吳莉萱</v>
      </c>
      <c r="F89" s="30"/>
      <c r="G89" s="41">
        <f>作文成績!B454</f>
        <v>18</v>
      </c>
      <c r="H89" s="34" t="str">
        <f>作文成績!D454</f>
        <v>高悅芸</v>
      </c>
      <c r="I89" s="30"/>
      <c r="J89" s="42">
        <f>作文成績!B490</f>
        <v>18</v>
      </c>
      <c r="K89" s="34">
        <f>作文成績!D490</f>
        <v>0</v>
      </c>
      <c r="L89" s="30"/>
      <c r="M89" s="41">
        <f>作文成績!B526</f>
        <v>0</v>
      </c>
      <c r="N89" s="34">
        <f>作文成績!D526</f>
        <v>0</v>
      </c>
      <c r="O89" s="30"/>
      <c r="P89" s="27"/>
    </row>
    <row r="90" spans="1:16" ht="19.8">
      <c r="A90" s="41">
        <f>作文成績!B382</f>
        <v>19</v>
      </c>
      <c r="B90" s="34" t="str">
        <f>作文成績!D382</f>
        <v>趙詩慧</v>
      </c>
      <c r="C90" s="30"/>
      <c r="D90" s="42">
        <f>作文成績!B418</f>
        <v>19</v>
      </c>
      <c r="E90" s="34" t="str">
        <f>作文成績!D418</f>
        <v>李雅婷</v>
      </c>
      <c r="F90" s="30"/>
      <c r="G90" s="41">
        <f>作文成績!B455</f>
        <v>19</v>
      </c>
      <c r="H90" s="34" t="str">
        <f>作文成績!D455</f>
        <v>李蕭子芯</v>
      </c>
      <c r="I90" s="30"/>
      <c r="J90" s="42">
        <f>作文成績!B491</f>
        <v>19</v>
      </c>
      <c r="K90" s="34">
        <f>作文成績!D491</f>
        <v>0</v>
      </c>
      <c r="L90" s="30"/>
      <c r="M90" s="41">
        <f>作文成績!B527</f>
        <v>0</v>
      </c>
      <c r="N90" s="34">
        <f>作文成績!D527</f>
        <v>0</v>
      </c>
      <c r="O90" s="30"/>
      <c r="P90" s="27"/>
    </row>
    <row r="91" spans="1:16" ht="19.8">
      <c r="A91" s="41">
        <f>作文成績!B383</f>
        <v>20</v>
      </c>
      <c r="B91" s="34" t="str">
        <f>作文成績!D383</f>
        <v>施佳怡</v>
      </c>
      <c r="C91" s="30"/>
      <c r="D91" s="42">
        <f>作文成績!B419</f>
        <v>20</v>
      </c>
      <c r="E91" s="34">
        <f>作文成績!D419</f>
        <v>0</v>
      </c>
      <c r="F91" s="30"/>
      <c r="G91" s="41">
        <f>作文成績!B456</f>
        <v>20</v>
      </c>
      <c r="H91" s="34" t="str">
        <f>作文成績!D456</f>
        <v>章萱</v>
      </c>
      <c r="I91" s="30"/>
      <c r="J91" s="42">
        <f>作文成績!B492</f>
        <v>20</v>
      </c>
      <c r="K91" s="34">
        <f>作文成績!D492</f>
        <v>0</v>
      </c>
      <c r="L91" s="30"/>
      <c r="M91" s="41">
        <f>作文成績!B528</f>
        <v>0</v>
      </c>
      <c r="N91" s="34">
        <f>作文成績!D528</f>
        <v>0</v>
      </c>
      <c r="O91" s="30"/>
      <c r="P91" s="27"/>
    </row>
    <row r="92" spans="1:16" ht="19.8">
      <c r="A92" s="41">
        <f>作文成績!B384</f>
        <v>21</v>
      </c>
      <c r="B92" s="34" t="str">
        <f>作文成績!D384</f>
        <v>李芊夏</v>
      </c>
      <c r="C92" s="30"/>
      <c r="D92" s="42" t="str">
        <f>作文成績!B420</f>
        <v>21</v>
      </c>
      <c r="E92" s="34" t="str">
        <f>作文成績!D420</f>
        <v>施玉琳</v>
      </c>
      <c r="F92" s="30"/>
      <c r="G92" s="41">
        <f>作文成績!B457</f>
        <v>21</v>
      </c>
      <c r="H92" s="34" t="str">
        <f>作文成績!D457</f>
        <v>陳元馨</v>
      </c>
      <c r="I92" s="30"/>
      <c r="J92" s="42">
        <f>作文成績!B493</f>
        <v>21</v>
      </c>
      <c r="K92" s="34">
        <f>作文成績!D493</f>
        <v>0</v>
      </c>
      <c r="L92" s="30"/>
      <c r="M92" s="41">
        <f>作文成績!B529</f>
        <v>0</v>
      </c>
      <c r="N92" s="34">
        <f>作文成績!D529</f>
        <v>0</v>
      </c>
      <c r="O92" s="30"/>
      <c r="P92" s="27"/>
    </row>
    <row r="93" spans="1:16" ht="19.8">
      <c r="A93" s="41">
        <f>作文成績!B385</f>
        <v>22</v>
      </c>
      <c r="B93" s="34" t="str">
        <f>作文成績!D385</f>
        <v>李佳怡</v>
      </c>
      <c r="C93" s="30"/>
      <c r="D93" s="42" t="str">
        <f>作文成績!B421</f>
        <v>22</v>
      </c>
      <c r="E93" s="34" t="str">
        <f>作文成績!D421</f>
        <v>彭心妍</v>
      </c>
      <c r="F93" s="30"/>
      <c r="G93" s="41">
        <f>作文成績!B458</f>
        <v>22</v>
      </c>
      <c r="H93" s="34">
        <f>作文成績!D458</f>
        <v>0</v>
      </c>
      <c r="I93" s="30"/>
      <c r="J93" s="42">
        <f>作文成績!B494</f>
        <v>22</v>
      </c>
      <c r="K93" s="34">
        <f>作文成績!D494</f>
        <v>0</v>
      </c>
      <c r="L93" s="30"/>
      <c r="M93" s="41">
        <f>作文成績!B530</f>
        <v>0</v>
      </c>
      <c r="N93" s="34">
        <f>作文成績!D530</f>
        <v>0</v>
      </c>
      <c r="O93" s="30"/>
      <c r="P93" s="27"/>
    </row>
    <row r="94" spans="1:16" ht="19.8">
      <c r="A94" s="41">
        <f>作文成績!B386</f>
        <v>23</v>
      </c>
      <c r="B94" s="34" t="str">
        <f>作文成績!D386</f>
        <v>余喬恩</v>
      </c>
      <c r="C94" s="30"/>
      <c r="D94" s="42" t="str">
        <f>作文成績!B422</f>
        <v>23</v>
      </c>
      <c r="E94" s="34" t="str">
        <f>作文成績!D422</f>
        <v>楊佳恩</v>
      </c>
      <c r="F94" s="30"/>
      <c r="G94" s="41">
        <f>作文成績!B459</f>
        <v>23</v>
      </c>
      <c r="H94" s="34">
        <f>作文成績!D459</f>
        <v>0</v>
      </c>
      <c r="I94" s="30"/>
      <c r="J94" s="42">
        <f>作文成績!B495</f>
        <v>23</v>
      </c>
      <c r="K94" s="34">
        <f>作文成績!D495</f>
        <v>0</v>
      </c>
      <c r="L94" s="30"/>
      <c r="M94" s="41">
        <f>作文成績!B531</f>
        <v>0</v>
      </c>
      <c r="N94" s="34">
        <f>作文成績!D531</f>
        <v>0</v>
      </c>
      <c r="O94" s="30"/>
      <c r="P94" s="27"/>
    </row>
    <row r="95" spans="1:16" ht="19.8">
      <c r="A95" s="41">
        <f>作文成績!B387</f>
        <v>24</v>
      </c>
      <c r="B95" s="34">
        <f>作文成績!D387</f>
        <v>0</v>
      </c>
      <c r="C95" s="30"/>
      <c r="D95" s="42" t="str">
        <f>作文成績!B423</f>
        <v>24</v>
      </c>
      <c r="E95" s="34">
        <f>作文成績!D423</f>
        <v>0</v>
      </c>
      <c r="F95" s="30"/>
      <c r="G95" s="41">
        <f>作文成績!B460</f>
        <v>24</v>
      </c>
      <c r="H95" s="34">
        <f>作文成績!D460</f>
        <v>0</v>
      </c>
      <c r="I95" s="30"/>
      <c r="J95" s="42">
        <f>作文成績!B496</f>
        <v>24</v>
      </c>
      <c r="K95" s="34">
        <f>作文成績!D496</f>
        <v>0</v>
      </c>
      <c r="L95" s="30"/>
      <c r="M95" s="41">
        <f>作文成績!B532</f>
        <v>0</v>
      </c>
      <c r="N95" s="34">
        <f>作文成績!D532</f>
        <v>0</v>
      </c>
      <c r="O95" s="30"/>
      <c r="P95" s="27"/>
    </row>
    <row r="96" spans="1:16" ht="19.8">
      <c r="A96" s="41">
        <f>作文成績!B388</f>
        <v>25</v>
      </c>
      <c r="B96" s="34">
        <f>作文成績!D388</f>
        <v>0</v>
      </c>
      <c r="C96" s="30"/>
      <c r="D96" s="42" t="str">
        <f>作文成績!B424</f>
        <v>25</v>
      </c>
      <c r="E96" s="34">
        <f>作文成績!D424</f>
        <v>0</v>
      </c>
      <c r="F96" s="30"/>
      <c r="G96" s="41">
        <f>作文成績!B461</f>
        <v>25</v>
      </c>
      <c r="H96" s="34">
        <f>作文成績!D461</f>
        <v>0</v>
      </c>
      <c r="I96" s="30"/>
      <c r="J96" s="42">
        <f>作文成績!B497</f>
        <v>25</v>
      </c>
      <c r="K96" s="34">
        <f>作文成績!D497</f>
        <v>0</v>
      </c>
      <c r="L96" s="30"/>
      <c r="M96" s="41">
        <f>作文成績!B533</f>
        <v>0</v>
      </c>
      <c r="N96" s="34">
        <f>作文成績!D533</f>
        <v>0</v>
      </c>
      <c r="O96" s="30"/>
      <c r="P96" s="27"/>
    </row>
    <row r="97" spans="1:16" ht="19.8">
      <c r="A97" s="41">
        <f>作文成績!B389</f>
        <v>26</v>
      </c>
      <c r="B97" s="34">
        <f>作文成績!D389</f>
        <v>0</v>
      </c>
      <c r="C97" s="30"/>
      <c r="D97" s="42" t="str">
        <f>作文成績!B425</f>
        <v>26</v>
      </c>
      <c r="E97" s="34">
        <f>作文成績!D425</f>
        <v>0</v>
      </c>
      <c r="F97" s="30"/>
      <c r="G97" s="41" t="str">
        <f>作文成績!B462</f>
        <v>26</v>
      </c>
      <c r="H97" s="34">
        <f>作文成績!D462</f>
        <v>0</v>
      </c>
      <c r="I97" s="30"/>
      <c r="J97" s="42" t="str">
        <f>作文成績!B498</f>
        <v>26</v>
      </c>
      <c r="K97" s="34">
        <f>作文成績!D498</f>
        <v>0</v>
      </c>
      <c r="L97" s="30"/>
      <c r="M97" s="41">
        <f>作文成績!B534</f>
        <v>0</v>
      </c>
      <c r="N97" s="34">
        <f>作文成績!D534</f>
        <v>0</v>
      </c>
      <c r="O97" s="30"/>
      <c r="P97" s="27"/>
    </row>
    <row r="98" spans="1:16" ht="19.8">
      <c r="A98" s="41">
        <f>作文成績!B390</f>
        <v>0</v>
      </c>
      <c r="B98" s="34">
        <f>作文成績!D390</f>
        <v>0</v>
      </c>
      <c r="C98" s="30"/>
      <c r="D98" s="42" t="str">
        <f>作文成績!B426</f>
        <v>27</v>
      </c>
      <c r="E98" s="34">
        <f>作文成績!D426</f>
        <v>0</v>
      </c>
      <c r="F98" s="30"/>
      <c r="G98" s="41" t="str">
        <f>作文成績!B463</f>
        <v>27</v>
      </c>
      <c r="H98" s="34">
        <f>作文成績!D463</f>
        <v>0</v>
      </c>
      <c r="I98" s="30"/>
      <c r="J98" s="42" t="str">
        <f>作文成績!B499</f>
        <v>27</v>
      </c>
      <c r="K98" s="34">
        <f>作文成績!D499</f>
        <v>0</v>
      </c>
      <c r="L98" s="30"/>
      <c r="M98" s="41" t="str">
        <f>作文成績!B535</f>
        <v>27</v>
      </c>
      <c r="N98" s="34">
        <f>作文成績!D535</f>
        <v>0</v>
      </c>
      <c r="O98" s="30"/>
      <c r="P98" s="27"/>
    </row>
    <row r="99" spans="1:16" ht="19.8">
      <c r="A99" s="41">
        <f>作文成績!B391</f>
        <v>0</v>
      </c>
      <c r="B99" s="34">
        <f>作文成績!D391</f>
        <v>0</v>
      </c>
      <c r="C99" s="30"/>
      <c r="D99" s="42" t="str">
        <f>作文成績!B427</f>
        <v>28</v>
      </c>
      <c r="E99" s="34">
        <f>作文成績!D427</f>
        <v>0</v>
      </c>
      <c r="F99" s="30"/>
      <c r="G99" s="41" t="str">
        <f>作文成績!B464</f>
        <v>28</v>
      </c>
      <c r="H99" s="34">
        <f>作文成績!D464</f>
        <v>0</v>
      </c>
      <c r="I99" s="30"/>
      <c r="J99" s="42">
        <f>作文成績!B500</f>
        <v>0</v>
      </c>
      <c r="K99" s="34">
        <f>作文成績!D500</f>
        <v>0</v>
      </c>
      <c r="L99" s="30"/>
      <c r="M99" s="41" t="str">
        <f>作文成績!B536</f>
        <v>28</v>
      </c>
      <c r="N99" s="34">
        <f>作文成績!D536</f>
        <v>0</v>
      </c>
      <c r="O99" s="30"/>
      <c r="P99" s="27"/>
    </row>
    <row r="100" spans="1:16" ht="19.8">
      <c r="A100" s="41">
        <f>作文成績!B392</f>
        <v>0</v>
      </c>
      <c r="B100" s="34">
        <f>作文成績!D392</f>
        <v>0</v>
      </c>
      <c r="C100" s="30"/>
      <c r="D100" s="42" t="str">
        <f>作文成績!B428</f>
        <v>29</v>
      </c>
      <c r="E100" s="34">
        <f>作文成績!D428</f>
        <v>0</v>
      </c>
      <c r="F100" s="30"/>
      <c r="G100" s="41">
        <f>作文成績!B465</f>
        <v>0</v>
      </c>
      <c r="H100" s="34">
        <f>作文成績!D465</f>
        <v>0</v>
      </c>
      <c r="I100" s="30"/>
      <c r="J100" s="42">
        <f>作文成績!B501</f>
        <v>0</v>
      </c>
      <c r="K100" s="34">
        <f>作文成績!D501</f>
        <v>0</v>
      </c>
      <c r="L100" s="30"/>
      <c r="M100" s="41">
        <f>作文成績!B537</f>
        <v>0</v>
      </c>
      <c r="N100" s="34">
        <f>作文成績!D537</f>
        <v>0</v>
      </c>
      <c r="O100" s="30"/>
      <c r="P100" s="27"/>
    </row>
    <row r="101" spans="1:16" ht="19.8">
      <c r="A101" s="41">
        <f>作文成績!B393</f>
        <v>0</v>
      </c>
      <c r="B101" s="34">
        <f>作文成績!D393</f>
        <v>0</v>
      </c>
      <c r="C101" s="30"/>
      <c r="D101" s="42">
        <f>作文成績!B429</f>
        <v>0</v>
      </c>
      <c r="E101" s="34">
        <f>作文成績!D429</f>
        <v>0</v>
      </c>
      <c r="F101" s="30"/>
      <c r="G101" s="41">
        <f>作文成績!B466</f>
        <v>0</v>
      </c>
      <c r="H101" s="34">
        <f>作文成績!D466</f>
        <v>0</v>
      </c>
      <c r="I101" s="30"/>
      <c r="J101" s="42">
        <f>作文成績!B502</f>
        <v>0</v>
      </c>
      <c r="K101" s="34">
        <f>作文成績!D502</f>
        <v>0</v>
      </c>
      <c r="L101" s="30"/>
      <c r="M101" s="41">
        <f>作文成績!B538</f>
        <v>0</v>
      </c>
      <c r="N101" s="34">
        <f>作文成績!D538</f>
        <v>0</v>
      </c>
      <c r="O101" s="30"/>
      <c r="P101" s="27"/>
    </row>
    <row r="102" spans="1:16" ht="19.8">
      <c r="A102" s="33"/>
      <c r="B102" s="34"/>
      <c r="C102" s="32"/>
      <c r="D102" s="35"/>
      <c r="E102" s="34"/>
      <c r="F102" s="32"/>
      <c r="G102" s="33"/>
      <c r="H102" s="34"/>
      <c r="I102" s="32"/>
      <c r="J102" s="31"/>
      <c r="K102" s="34"/>
      <c r="L102" s="32"/>
      <c r="M102" s="33"/>
      <c r="N102" s="34"/>
      <c r="O102" s="32"/>
      <c r="P102" s="27"/>
    </row>
    <row r="103" spans="1:16" ht="19.8">
      <c r="A103" s="33"/>
      <c r="B103" s="34"/>
      <c r="C103" s="32"/>
      <c r="D103" s="35"/>
      <c r="E103" s="34"/>
      <c r="F103" s="32"/>
      <c r="G103" s="33"/>
      <c r="H103" s="34"/>
      <c r="I103" s="32"/>
      <c r="J103" s="31"/>
      <c r="K103" s="34"/>
      <c r="L103" s="32"/>
      <c r="M103" s="33"/>
      <c r="N103" s="34"/>
      <c r="O103" s="32"/>
      <c r="P103" s="27"/>
    </row>
    <row r="104" spans="1:16" ht="19.8">
      <c r="A104" s="36"/>
      <c r="B104" s="37"/>
      <c r="C104" s="37"/>
      <c r="D104" s="36"/>
      <c r="E104" s="37"/>
      <c r="F104" s="37"/>
      <c r="G104" s="36"/>
      <c r="H104" s="37"/>
      <c r="I104" s="37"/>
      <c r="J104" s="36"/>
      <c r="K104" s="37"/>
      <c r="L104" s="37"/>
      <c r="M104" s="36"/>
      <c r="N104" s="37"/>
      <c r="O104" s="37"/>
      <c r="P104" s="27"/>
    </row>
    <row r="105" spans="1:16">
      <c r="P105" s="27"/>
    </row>
    <row r="106" spans="1:16">
      <c r="A106" s="21"/>
      <c r="B106" s="27"/>
      <c r="C106" s="27"/>
      <c r="D106" s="21"/>
      <c r="E106" s="27"/>
      <c r="F106" s="27"/>
      <c r="G106" s="21"/>
      <c r="H106" s="27"/>
      <c r="I106" s="27"/>
      <c r="J106" s="21"/>
      <c r="K106" s="27"/>
      <c r="L106" s="27"/>
      <c r="M106" s="87"/>
      <c r="N106" s="88"/>
      <c r="O106" s="88"/>
      <c r="P106" s="27"/>
    </row>
    <row r="107" spans="1:16">
      <c r="A107" s="21"/>
      <c r="B107" s="27"/>
      <c r="C107" s="27"/>
      <c r="D107" s="21"/>
      <c r="E107" s="27"/>
      <c r="F107" s="27"/>
      <c r="G107" s="21"/>
      <c r="H107" s="27"/>
      <c r="I107" s="27"/>
      <c r="J107" s="21"/>
      <c r="K107" s="27"/>
      <c r="L107" s="27"/>
      <c r="M107" s="87"/>
      <c r="N107" s="88"/>
      <c r="O107" s="88"/>
      <c r="P107" s="27"/>
    </row>
    <row r="108" spans="1:16">
      <c r="A108" s="21"/>
      <c r="B108" s="27"/>
      <c r="C108" s="27"/>
      <c r="D108" s="21"/>
      <c r="E108" s="27"/>
      <c r="F108" s="27"/>
      <c r="G108" s="21"/>
      <c r="H108" s="27"/>
      <c r="I108" s="27"/>
      <c r="J108" s="21"/>
      <c r="K108" s="27"/>
      <c r="L108" s="27"/>
      <c r="M108" s="87"/>
      <c r="N108" s="88"/>
      <c r="O108" s="88"/>
      <c r="P108" s="27"/>
    </row>
    <row r="109" spans="1:16">
      <c r="A109" s="21"/>
      <c r="B109" s="27"/>
      <c r="C109" s="27"/>
      <c r="D109" s="21"/>
      <c r="E109" s="27"/>
      <c r="F109" s="27"/>
      <c r="G109" s="21"/>
      <c r="H109" s="27"/>
      <c r="I109" s="27"/>
      <c r="J109" s="21"/>
      <c r="K109" s="27"/>
      <c r="L109" s="27"/>
      <c r="M109" s="87"/>
      <c r="N109" s="88"/>
      <c r="O109" s="88"/>
      <c r="P109" s="27"/>
    </row>
    <row r="110" spans="1:16">
      <c r="A110" s="21"/>
      <c r="B110" s="27"/>
      <c r="C110" s="27"/>
      <c r="D110" s="21"/>
      <c r="E110" s="27"/>
      <c r="F110" s="27"/>
      <c r="G110" s="21"/>
      <c r="H110" s="27"/>
      <c r="I110" s="27"/>
      <c r="J110" s="21"/>
      <c r="K110" s="27"/>
      <c r="L110" s="27"/>
      <c r="M110" s="87"/>
      <c r="N110" s="88"/>
      <c r="O110" s="88"/>
      <c r="P110" s="27"/>
    </row>
    <row r="111" spans="1:16">
      <c r="A111" s="21"/>
      <c r="B111" s="27"/>
      <c r="C111" s="27"/>
      <c r="D111" s="21"/>
      <c r="E111" s="27"/>
      <c r="F111" s="27"/>
      <c r="G111" s="21"/>
      <c r="H111" s="27"/>
      <c r="I111" s="27"/>
      <c r="J111" s="21"/>
      <c r="K111" s="27"/>
      <c r="L111" s="27"/>
      <c r="M111" s="87"/>
      <c r="N111" s="88"/>
      <c r="O111" s="88"/>
      <c r="P111" s="27"/>
    </row>
    <row r="112" spans="1:16">
      <c r="A112" s="21"/>
      <c r="B112" s="27"/>
      <c r="C112" s="27"/>
      <c r="D112" s="21"/>
      <c r="E112" s="27"/>
      <c r="F112" s="27"/>
      <c r="G112" s="21"/>
      <c r="H112" s="27"/>
      <c r="I112" s="27"/>
      <c r="J112" s="21"/>
      <c r="K112" s="27"/>
      <c r="L112" s="27"/>
      <c r="M112" s="87"/>
      <c r="N112" s="88"/>
      <c r="O112" s="88"/>
      <c r="P112" s="27"/>
    </row>
    <row r="113" spans="1:16">
      <c r="A113" s="21"/>
      <c r="B113" s="27"/>
      <c r="C113" s="27"/>
      <c r="D113" s="21"/>
      <c r="E113" s="27"/>
      <c r="F113" s="27"/>
      <c r="G113" s="21"/>
      <c r="H113" s="27"/>
      <c r="I113" s="27"/>
      <c r="J113" s="21"/>
      <c r="K113" s="27"/>
      <c r="L113" s="27"/>
      <c r="M113" s="87"/>
      <c r="N113" s="88"/>
      <c r="O113" s="88"/>
      <c r="P113" s="27"/>
    </row>
    <row r="114" spans="1:16">
      <c r="A114" s="21"/>
      <c r="B114" s="27"/>
      <c r="C114" s="27"/>
      <c r="D114" s="21"/>
      <c r="E114" s="27"/>
      <c r="F114" s="27"/>
      <c r="G114" s="21"/>
      <c r="H114" s="27"/>
      <c r="I114" s="27"/>
      <c r="J114" s="21"/>
      <c r="K114" s="27"/>
      <c r="L114" s="27"/>
      <c r="M114" s="87"/>
      <c r="N114" s="88"/>
      <c r="O114" s="88"/>
      <c r="P114" s="27"/>
    </row>
    <row r="115" spans="1:16">
      <c r="A115" s="21"/>
      <c r="B115" s="27"/>
      <c r="C115" s="27"/>
      <c r="D115" s="21"/>
      <c r="E115" s="27"/>
      <c r="F115" s="27"/>
      <c r="G115" s="21"/>
      <c r="H115" s="27"/>
      <c r="I115" s="27"/>
      <c r="J115" s="21"/>
      <c r="K115" s="27"/>
      <c r="L115" s="27"/>
      <c r="M115" s="87"/>
      <c r="N115" s="88"/>
      <c r="O115" s="88"/>
      <c r="P115" s="27"/>
    </row>
    <row r="116" spans="1:16">
      <c r="A116" s="21"/>
      <c r="B116" s="27"/>
      <c r="C116" s="27"/>
      <c r="D116" s="21"/>
      <c r="E116" s="27"/>
      <c r="F116" s="27"/>
      <c r="G116" s="21"/>
      <c r="H116" s="27"/>
      <c r="I116" s="27"/>
      <c r="J116" s="21"/>
      <c r="K116" s="27"/>
      <c r="L116" s="27"/>
      <c r="M116" s="87"/>
      <c r="N116" s="88"/>
      <c r="O116" s="88"/>
      <c r="P116" s="27"/>
    </row>
    <row r="117" spans="1:16">
      <c r="A117" s="21"/>
      <c r="B117" s="27"/>
      <c r="C117" s="27"/>
      <c r="D117" s="21"/>
      <c r="E117" s="27"/>
      <c r="F117" s="27"/>
      <c r="G117" s="21"/>
      <c r="H117" s="27"/>
      <c r="I117" s="27"/>
      <c r="J117" s="21"/>
      <c r="K117" s="27"/>
      <c r="L117" s="27"/>
      <c r="M117" s="87"/>
      <c r="N117" s="88"/>
      <c r="O117" s="88"/>
      <c r="P117" s="27"/>
    </row>
    <row r="118" spans="1:16">
      <c r="A118" s="21"/>
      <c r="B118" s="27"/>
      <c r="C118" s="27"/>
      <c r="D118" s="21"/>
      <c r="E118" s="27"/>
      <c r="F118" s="27"/>
      <c r="G118" s="21"/>
      <c r="H118" s="27"/>
      <c r="I118" s="27"/>
      <c r="J118" s="21"/>
      <c r="K118" s="27"/>
      <c r="L118" s="27"/>
      <c r="M118" s="87"/>
      <c r="N118" s="88"/>
      <c r="O118" s="88"/>
      <c r="P118" s="27"/>
    </row>
    <row r="119" spans="1:16">
      <c r="A119" s="21"/>
      <c r="B119" s="27"/>
      <c r="C119" s="27"/>
      <c r="D119" s="21"/>
      <c r="E119" s="27"/>
      <c r="F119" s="27"/>
      <c r="G119" s="21"/>
      <c r="H119" s="27"/>
      <c r="I119" s="27"/>
      <c r="J119" s="21"/>
      <c r="K119" s="27"/>
      <c r="L119" s="27"/>
      <c r="M119" s="87"/>
      <c r="N119" s="88"/>
      <c r="O119" s="88"/>
      <c r="P119" s="27"/>
    </row>
    <row r="120" spans="1:16">
      <c r="A120" s="21"/>
      <c r="B120" s="27"/>
      <c r="C120" s="27"/>
      <c r="D120" s="21"/>
      <c r="E120" s="27"/>
      <c r="F120" s="27"/>
      <c r="G120" s="21"/>
      <c r="H120" s="27"/>
      <c r="I120" s="27"/>
      <c r="J120" s="21"/>
      <c r="K120" s="27"/>
      <c r="L120" s="27"/>
      <c r="M120" s="87"/>
      <c r="N120" s="88"/>
      <c r="O120" s="88"/>
      <c r="P120" s="27"/>
    </row>
    <row r="121" spans="1:16">
      <c r="A121" s="21"/>
      <c r="B121" s="27"/>
      <c r="C121" s="27"/>
      <c r="D121" s="21"/>
      <c r="E121" s="27"/>
      <c r="F121" s="27"/>
      <c r="G121" s="21"/>
      <c r="H121" s="27"/>
      <c r="I121" s="27"/>
      <c r="J121" s="21"/>
      <c r="K121" s="27"/>
      <c r="L121" s="27"/>
      <c r="M121" s="87"/>
      <c r="N121" s="88"/>
      <c r="O121" s="88"/>
      <c r="P121" s="27"/>
    </row>
    <row r="122" spans="1:16">
      <c r="A122" s="21"/>
      <c r="B122" s="27"/>
      <c r="C122" s="27"/>
      <c r="D122" s="21"/>
      <c r="E122" s="27"/>
      <c r="F122" s="27"/>
      <c r="G122" s="21"/>
      <c r="H122" s="27"/>
      <c r="I122" s="27"/>
      <c r="J122" s="21"/>
      <c r="K122" s="27"/>
      <c r="L122" s="27"/>
      <c r="M122" s="87"/>
      <c r="N122" s="88"/>
      <c r="O122" s="88"/>
      <c r="P122" s="27"/>
    </row>
    <row r="123" spans="1:16">
      <c r="A123" s="21"/>
      <c r="B123" s="27"/>
      <c r="C123" s="27"/>
      <c r="D123" s="21"/>
      <c r="E123" s="27"/>
      <c r="F123" s="27"/>
      <c r="G123" s="21"/>
      <c r="H123" s="27"/>
      <c r="I123" s="27"/>
      <c r="J123" s="21"/>
      <c r="K123" s="27"/>
      <c r="L123" s="27"/>
      <c r="M123" s="87"/>
      <c r="N123" s="88"/>
      <c r="O123" s="88"/>
      <c r="P123" s="27"/>
    </row>
    <row r="124" spans="1:16">
      <c r="A124" s="21"/>
      <c r="B124" s="27"/>
      <c r="C124" s="27"/>
      <c r="D124" s="21"/>
      <c r="E124" s="27"/>
      <c r="F124" s="27"/>
      <c r="G124" s="21"/>
      <c r="H124" s="27"/>
      <c r="I124" s="27"/>
      <c r="J124" s="21"/>
      <c r="K124" s="27"/>
      <c r="L124" s="27"/>
      <c r="M124" s="87"/>
      <c r="N124" s="88"/>
      <c r="O124" s="88"/>
      <c r="P124" s="27"/>
    </row>
    <row r="125" spans="1:16">
      <c r="D125" s="21"/>
      <c r="E125" s="27"/>
      <c r="F125" s="27"/>
      <c r="G125" s="21"/>
      <c r="H125" s="27"/>
      <c r="I125" s="27"/>
      <c r="J125" s="21"/>
      <c r="K125" s="27"/>
      <c r="L125" s="27"/>
      <c r="M125" s="87"/>
      <c r="N125" s="88"/>
      <c r="O125" s="88"/>
      <c r="P125" s="27"/>
    </row>
    <row r="126" spans="1:16">
      <c r="D126" s="21"/>
      <c r="E126" s="27"/>
      <c r="F126" s="27"/>
      <c r="G126" s="21"/>
      <c r="H126" s="27"/>
      <c r="I126" s="27"/>
      <c r="J126" s="21"/>
      <c r="K126" s="27"/>
      <c r="L126" s="27"/>
      <c r="M126" s="87"/>
      <c r="N126" s="88"/>
      <c r="O126" s="88"/>
      <c r="P126" s="27"/>
    </row>
    <row r="127" spans="1:16">
      <c r="D127" s="21"/>
      <c r="E127" s="27"/>
      <c r="F127" s="27"/>
      <c r="G127" s="21"/>
      <c r="H127" s="27"/>
      <c r="I127" s="27"/>
      <c r="J127" s="21"/>
      <c r="K127" s="27"/>
      <c r="L127" s="27"/>
      <c r="M127" s="87"/>
      <c r="N127" s="88"/>
      <c r="O127" s="88"/>
      <c r="P127" s="27"/>
    </row>
    <row r="128" spans="1:16">
      <c r="D128" s="21"/>
      <c r="E128" s="27"/>
      <c r="F128" s="27"/>
      <c r="G128" s="21"/>
      <c r="H128" s="27"/>
      <c r="I128" s="27"/>
      <c r="J128" s="21"/>
      <c r="K128" s="27"/>
      <c r="L128" s="27"/>
      <c r="M128" s="87"/>
      <c r="N128" s="88"/>
      <c r="O128" s="88"/>
      <c r="P128" s="27"/>
    </row>
    <row r="129" spans="4:16">
      <c r="D129" s="21"/>
      <c r="E129" s="27"/>
      <c r="F129" s="27"/>
      <c r="G129" s="21"/>
      <c r="H129" s="27"/>
      <c r="I129" s="27"/>
      <c r="J129" s="21"/>
      <c r="K129" s="27"/>
      <c r="L129" s="27"/>
      <c r="M129" s="87"/>
      <c r="N129" s="88"/>
      <c r="O129" s="88"/>
      <c r="P129" s="27"/>
    </row>
    <row r="130" spans="4:16">
      <c r="D130" s="21"/>
      <c r="E130" s="27"/>
      <c r="F130" s="27"/>
      <c r="G130" s="21"/>
      <c r="H130" s="27"/>
      <c r="I130" s="27"/>
      <c r="J130" s="21"/>
      <c r="K130" s="27"/>
      <c r="L130" s="27"/>
      <c r="M130" s="87"/>
      <c r="N130" s="88"/>
      <c r="O130" s="88"/>
      <c r="P130" s="27"/>
    </row>
    <row r="131" spans="4:16">
      <c r="D131" s="21"/>
      <c r="E131" s="27"/>
      <c r="F131" s="27"/>
      <c r="G131" s="21"/>
      <c r="H131" s="27"/>
      <c r="I131" s="27"/>
      <c r="J131" s="21"/>
      <c r="K131" s="27"/>
      <c r="L131" s="27"/>
      <c r="M131" s="87"/>
      <c r="N131" s="88"/>
      <c r="O131" s="88"/>
      <c r="P131" s="27"/>
    </row>
    <row r="132" spans="4:16">
      <c r="D132" s="21"/>
      <c r="E132" s="27"/>
      <c r="F132" s="27"/>
      <c r="G132" s="21"/>
      <c r="H132" s="27"/>
      <c r="I132" s="27"/>
      <c r="J132" s="21"/>
      <c r="K132" s="27"/>
      <c r="L132" s="27"/>
      <c r="M132" s="87"/>
      <c r="N132" s="88"/>
      <c r="O132" s="88"/>
      <c r="P132" s="27"/>
    </row>
  </sheetData>
  <mergeCells count="16">
    <mergeCell ref="A1:O1"/>
    <mergeCell ref="A37:C37"/>
    <mergeCell ref="D37:F37"/>
    <mergeCell ref="G37:I37"/>
    <mergeCell ref="J37:L37"/>
    <mergeCell ref="M37:O37"/>
    <mergeCell ref="A2:C2"/>
    <mergeCell ref="D2:F2"/>
    <mergeCell ref="G2:I2"/>
    <mergeCell ref="J2:L2"/>
    <mergeCell ref="M2:O2"/>
    <mergeCell ref="A70:C70"/>
    <mergeCell ref="D70:F70"/>
    <mergeCell ref="G70:I70"/>
    <mergeCell ref="J70:L70"/>
    <mergeCell ref="M70:O70"/>
  </mergeCells>
  <phoneticPr fontId="1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76" orientation="portrait" horizontalDpi="300" verticalDpi="300" r:id="rId1"/>
  <headerFooter alignWithMargins="0"/>
  <rowBreaks count="2" manualBreakCount="2">
    <brk id="36" max="16383" man="1"/>
    <brk id="6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workbookViewId="0">
      <selection activeCell="J4" sqref="J4:K27"/>
    </sheetView>
  </sheetViews>
  <sheetFormatPr defaultColWidth="9" defaultRowHeight="13.8"/>
  <cols>
    <col min="1" max="1" width="5.6640625" style="4" customWidth="1"/>
    <col min="2" max="2" width="7" style="4" customWidth="1"/>
    <col min="3" max="3" width="9.88671875" style="4" customWidth="1"/>
    <col min="4" max="4" width="2.44140625" style="3" customWidth="1"/>
    <col min="5" max="5" width="5.6640625" style="4" customWidth="1"/>
    <col min="6" max="6" width="7" style="4" customWidth="1"/>
    <col min="7" max="7" width="9.88671875" style="4" customWidth="1"/>
    <col min="8" max="8" width="2.44140625" style="3" customWidth="1"/>
    <col min="9" max="9" width="5.6640625" style="4" customWidth="1"/>
    <col min="10" max="10" width="7" style="4" customWidth="1"/>
    <col min="11" max="11" width="9.88671875" style="4" customWidth="1"/>
    <col min="12" max="12" width="2.44140625" style="3" customWidth="1"/>
    <col min="13" max="13" width="5.6640625" style="4" customWidth="1"/>
    <col min="14" max="14" width="7" style="4" customWidth="1"/>
    <col min="15" max="15" width="9.88671875" style="4" customWidth="1"/>
    <col min="16" max="16" width="2.44140625" style="3" customWidth="1"/>
    <col min="17" max="17" width="6.33203125" style="4" customWidth="1"/>
    <col min="18" max="18" width="7" style="4" customWidth="1"/>
    <col min="19" max="19" width="9.88671875" style="4" customWidth="1"/>
    <col min="20" max="20" width="2.44140625" style="4" customWidth="1"/>
    <col min="21" max="16384" width="9" style="4"/>
  </cols>
  <sheetData>
    <row r="1" spans="1:23" ht="22.65" customHeight="1" thickBot="1">
      <c r="A1" s="149" t="s">
        <v>382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2" spans="1:23" s="6" customFormat="1" ht="20.25" customHeight="1">
      <c r="A2" s="150">
        <v>901</v>
      </c>
      <c r="B2" s="151"/>
      <c r="C2" s="152"/>
      <c r="D2" s="5"/>
      <c r="E2" s="150">
        <v>902</v>
      </c>
      <c r="F2" s="151"/>
      <c r="G2" s="152"/>
      <c r="H2" s="5"/>
      <c r="I2" s="150">
        <v>903</v>
      </c>
      <c r="J2" s="151"/>
      <c r="K2" s="152"/>
      <c r="L2" s="5"/>
      <c r="M2" s="150">
        <v>904</v>
      </c>
      <c r="N2" s="151"/>
      <c r="O2" s="152"/>
      <c r="P2" s="5"/>
      <c r="Q2" s="150">
        <v>905</v>
      </c>
      <c r="R2" s="151"/>
      <c r="S2" s="152"/>
      <c r="U2" s="150">
        <v>906</v>
      </c>
      <c r="V2" s="151"/>
      <c r="W2" s="152"/>
    </row>
    <row r="3" spans="1:23" s="2" customFormat="1">
      <c r="A3" s="47" t="s">
        <v>0</v>
      </c>
      <c r="B3" s="51" t="s">
        <v>1</v>
      </c>
      <c r="C3" s="52" t="s">
        <v>2</v>
      </c>
      <c r="D3" s="53"/>
      <c r="E3" s="47" t="s">
        <v>0</v>
      </c>
      <c r="F3" s="51" t="s">
        <v>1</v>
      </c>
      <c r="G3" s="52" t="s">
        <v>2</v>
      </c>
      <c r="H3" s="53"/>
      <c r="I3" s="47" t="s">
        <v>0</v>
      </c>
      <c r="J3" s="51" t="s">
        <v>1</v>
      </c>
      <c r="K3" s="52" t="s">
        <v>2</v>
      </c>
      <c r="L3" s="53"/>
      <c r="M3" s="47" t="s">
        <v>0</v>
      </c>
      <c r="N3" s="51" t="s">
        <v>1</v>
      </c>
      <c r="O3" s="52" t="s">
        <v>2</v>
      </c>
      <c r="P3" s="53"/>
      <c r="Q3" s="47" t="s">
        <v>0</v>
      </c>
      <c r="R3" s="51" t="s">
        <v>1</v>
      </c>
      <c r="S3" s="52" t="s">
        <v>2</v>
      </c>
      <c r="U3" s="47" t="s">
        <v>0</v>
      </c>
      <c r="V3" s="51" t="s">
        <v>1</v>
      </c>
      <c r="W3" s="52" t="s">
        <v>2</v>
      </c>
    </row>
    <row r="4" spans="1:23" s="2" customFormat="1">
      <c r="A4" s="100">
        <v>1</v>
      </c>
      <c r="B4" s="1" t="s">
        <v>56</v>
      </c>
      <c r="C4" s="101" t="s">
        <v>57</v>
      </c>
      <c r="D4" s="53"/>
      <c r="E4" s="100">
        <v>1</v>
      </c>
      <c r="F4" s="51" t="s">
        <v>94</v>
      </c>
      <c r="G4" s="101" t="s">
        <v>95</v>
      </c>
      <c r="H4" s="53"/>
      <c r="I4" s="47">
        <v>1</v>
      </c>
      <c r="J4" s="51" t="s">
        <v>138</v>
      </c>
      <c r="K4" s="52" t="s">
        <v>139</v>
      </c>
      <c r="L4" s="53"/>
      <c r="M4" s="47">
        <v>1</v>
      </c>
      <c r="N4" s="51"/>
      <c r="O4" s="52"/>
      <c r="P4" s="53"/>
      <c r="Q4" s="47"/>
      <c r="R4" s="51"/>
      <c r="S4" s="52"/>
      <c r="U4" s="47"/>
      <c r="V4" s="1"/>
      <c r="W4" s="52"/>
    </row>
    <row r="5" spans="1:23" s="2" customFormat="1">
      <c r="A5" s="100">
        <v>2</v>
      </c>
      <c r="B5" s="1" t="s">
        <v>58</v>
      </c>
      <c r="C5" s="101" t="s">
        <v>59</v>
      </c>
      <c r="D5" s="53"/>
      <c r="E5" s="104">
        <v>2</v>
      </c>
      <c r="F5" s="127" t="s">
        <v>96</v>
      </c>
      <c r="G5" s="135" t="s">
        <v>97</v>
      </c>
      <c r="H5" s="53"/>
      <c r="I5" s="47">
        <v>2</v>
      </c>
      <c r="J5" s="51" t="s">
        <v>140</v>
      </c>
      <c r="K5" s="52" t="s">
        <v>141</v>
      </c>
      <c r="L5" s="53"/>
      <c r="M5" s="47">
        <v>2</v>
      </c>
      <c r="N5" s="51"/>
      <c r="O5" s="52"/>
      <c r="P5" s="53"/>
      <c r="Q5" s="47"/>
      <c r="R5" s="51"/>
      <c r="S5" s="52"/>
      <c r="U5" s="47"/>
      <c r="V5" s="1"/>
      <c r="W5" s="52"/>
    </row>
    <row r="6" spans="1:23" s="2" customFormat="1">
      <c r="A6" s="104">
        <v>3</v>
      </c>
      <c r="B6" s="105" t="s">
        <v>60</v>
      </c>
      <c r="C6" s="106" t="s">
        <v>61</v>
      </c>
      <c r="D6" s="53"/>
      <c r="E6" s="100">
        <v>3</v>
      </c>
      <c r="F6" s="51" t="s">
        <v>98</v>
      </c>
      <c r="G6" s="101" t="s">
        <v>99</v>
      </c>
      <c r="H6" s="53"/>
      <c r="I6" s="47">
        <v>3</v>
      </c>
      <c r="J6" s="51"/>
      <c r="K6" s="52"/>
      <c r="L6" s="53"/>
      <c r="M6" s="47">
        <v>3</v>
      </c>
      <c r="N6" s="51"/>
      <c r="O6" s="52"/>
      <c r="P6" s="53"/>
      <c r="Q6" s="47"/>
      <c r="R6" s="109"/>
      <c r="S6" s="110"/>
      <c r="U6" s="47"/>
      <c r="V6" s="51"/>
      <c r="W6" s="52"/>
    </row>
    <row r="7" spans="1:23" s="2" customFormat="1">
      <c r="A7" s="104">
        <v>4</v>
      </c>
      <c r="B7" s="105" t="s">
        <v>62</v>
      </c>
      <c r="C7" s="106" t="s">
        <v>63</v>
      </c>
      <c r="D7" s="53"/>
      <c r="E7" s="100">
        <v>4</v>
      </c>
      <c r="F7" s="51" t="s">
        <v>100</v>
      </c>
      <c r="G7" s="112" t="s">
        <v>101</v>
      </c>
      <c r="H7" s="53"/>
      <c r="I7" s="136">
        <v>4</v>
      </c>
      <c r="J7" s="127" t="s">
        <v>375</v>
      </c>
      <c r="K7" s="137" t="s">
        <v>376</v>
      </c>
      <c r="L7" s="53"/>
      <c r="M7" s="118">
        <v>4</v>
      </c>
      <c r="N7" s="82"/>
      <c r="O7" s="83"/>
      <c r="P7" s="53"/>
      <c r="Q7" s="47"/>
      <c r="R7" s="51"/>
      <c r="S7" s="52"/>
      <c r="U7" s="47"/>
      <c r="V7" s="51"/>
      <c r="W7" s="52"/>
    </row>
    <row r="8" spans="1:23" s="2" customFormat="1">
      <c r="A8" s="100">
        <v>5</v>
      </c>
      <c r="B8" s="1" t="s">
        <v>64</v>
      </c>
      <c r="C8" s="101" t="s">
        <v>65</v>
      </c>
      <c r="D8" s="53"/>
      <c r="E8" s="100">
        <v>5</v>
      </c>
      <c r="F8" s="51" t="s">
        <v>102</v>
      </c>
      <c r="G8" s="101" t="s">
        <v>103</v>
      </c>
      <c r="H8" s="53"/>
      <c r="I8" s="47" t="s">
        <v>34</v>
      </c>
      <c r="J8" s="51" t="s">
        <v>383</v>
      </c>
      <c r="K8" s="52" t="s">
        <v>384</v>
      </c>
      <c r="L8" s="53"/>
      <c r="M8" s="47">
        <v>5</v>
      </c>
      <c r="N8" s="51"/>
      <c r="O8" s="52"/>
      <c r="P8" s="53"/>
      <c r="Q8" s="47"/>
      <c r="R8" s="51"/>
      <c r="S8" s="52"/>
      <c r="U8" s="47"/>
      <c r="V8" s="51"/>
      <c r="W8" s="52"/>
    </row>
    <row r="9" spans="1:23" s="2" customFormat="1">
      <c r="A9" s="120">
        <v>6</v>
      </c>
      <c r="B9" s="116" t="s">
        <v>371</v>
      </c>
      <c r="C9" s="114" t="s">
        <v>372</v>
      </c>
      <c r="D9" s="53"/>
      <c r="E9" s="100">
        <v>6</v>
      </c>
      <c r="F9" s="51" t="s">
        <v>104</v>
      </c>
      <c r="G9" s="108" t="s">
        <v>105</v>
      </c>
      <c r="H9" s="53"/>
      <c r="I9" s="47">
        <v>6</v>
      </c>
      <c r="J9" s="51" t="s">
        <v>142</v>
      </c>
      <c r="K9" s="52" t="s">
        <v>143</v>
      </c>
      <c r="L9" s="53"/>
      <c r="M9" s="47">
        <v>6</v>
      </c>
      <c r="N9" s="51"/>
      <c r="O9" s="52"/>
      <c r="P9" s="53"/>
      <c r="Q9" s="47"/>
      <c r="R9" s="51"/>
      <c r="S9" s="52"/>
      <c r="U9" s="47"/>
      <c r="V9" s="51"/>
      <c r="W9" s="52"/>
    </row>
    <row r="10" spans="1:23" s="2" customFormat="1">
      <c r="A10" s="120">
        <v>7</v>
      </c>
      <c r="B10" s="116" t="s">
        <v>66</v>
      </c>
      <c r="C10" s="114" t="s">
        <v>67</v>
      </c>
      <c r="D10" s="53"/>
      <c r="E10" s="100">
        <v>7</v>
      </c>
      <c r="F10" s="51" t="s">
        <v>106</v>
      </c>
      <c r="G10" s="101" t="s">
        <v>107</v>
      </c>
      <c r="H10" s="53"/>
      <c r="I10" s="47">
        <v>7</v>
      </c>
      <c r="J10" s="51" t="s">
        <v>144</v>
      </c>
      <c r="K10" s="52" t="s">
        <v>145</v>
      </c>
      <c r="L10" s="53"/>
      <c r="M10" s="47">
        <v>7</v>
      </c>
      <c r="N10" s="51"/>
      <c r="O10" s="52"/>
      <c r="P10" s="53"/>
      <c r="Q10" s="47"/>
      <c r="R10" s="109"/>
      <c r="S10" s="110"/>
      <c r="U10" s="47"/>
      <c r="V10" s="51"/>
      <c r="W10" s="52"/>
    </row>
    <row r="11" spans="1:23" s="2" customFormat="1">
      <c r="A11" s="100">
        <v>8</v>
      </c>
      <c r="B11" s="1" t="s">
        <v>68</v>
      </c>
      <c r="C11" s="101" t="s">
        <v>69</v>
      </c>
      <c r="D11" s="53"/>
      <c r="E11" s="100">
        <v>8</v>
      </c>
      <c r="F11" s="51" t="s">
        <v>108</v>
      </c>
      <c r="G11" s="108" t="s">
        <v>109</v>
      </c>
      <c r="H11" s="53"/>
      <c r="I11" s="47">
        <v>8</v>
      </c>
      <c r="J11" s="51" t="s">
        <v>146</v>
      </c>
      <c r="K11" s="52" t="s">
        <v>147</v>
      </c>
      <c r="L11" s="53"/>
      <c r="M11" s="47">
        <v>8</v>
      </c>
      <c r="N11" s="51"/>
      <c r="O11" s="52"/>
      <c r="P11" s="53"/>
      <c r="Q11" s="47"/>
      <c r="R11" s="51"/>
      <c r="S11" s="52"/>
      <c r="U11" s="47"/>
      <c r="V11" s="51"/>
      <c r="W11" s="52"/>
    </row>
    <row r="12" spans="1:23" s="2" customFormat="1">
      <c r="A12" s="100">
        <v>9</v>
      </c>
      <c r="B12" s="1" t="s">
        <v>70</v>
      </c>
      <c r="C12" s="101" t="s">
        <v>71</v>
      </c>
      <c r="D12" s="53"/>
      <c r="E12" s="126" t="s">
        <v>38</v>
      </c>
      <c r="F12" s="127" t="s">
        <v>110</v>
      </c>
      <c r="G12" s="106" t="s">
        <v>111</v>
      </c>
      <c r="H12" s="53"/>
      <c r="I12" s="136">
        <v>9</v>
      </c>
      <c r="J12" s="127" t="s">
        <v>148</v>
      </c>
      <c r="K12" s="137" t="s">
        <v>149</v>
      </c>
      <c r="L12" s="53"/>
      <c r="M12" s="118">
        <v>9</v>
      </c>
      <c r="N12" s="82"/>
      <c r="O12" s="83"/>
      <c r="P12" s="53"/>
      <c r="Q12" s="47"/>
      <c r="R12" s="109"/>
      <c r="S12" s="110"/>
      <c r="U12" s="47"/>
      <c r="V12" s="51"/>
      <c r="W12" s="52"/>
    </row>
    <row r="13" spans="1:23" s="2" customFormat="1">
      <c r="A13" s="100">
        <v>10</v>
      </c>
      <c r="B13" s="1"/>
      <c r="C13" s="101"/>
      <c r="D13" s="53"/>
      <c r="E13" s="120">
        <v>10</v>
      </c>
      <c r="F13" s="82" t="s">
        <v>112</v>
      </c>
      <c r="G13" s="121" t="s">
        <v>113</v>
      </c>
      <c r="H13" s="53"/>
      <c r="I13" s="47">
        <v>10</v>
      </c>
      <c r="J13" s="51" t="s">
        <v>150</v>
      </c>
      <c r="K13" s="52" t="s">
        <v>151</v>
      </c>
      <c r="L13" s="53"/>
      <c r="M13" s="47">
        <v>10</v>
      </c>
      <c r="N13" s="51"/>
      <c r="O13" s="52"/>
      <c r="P13" s="53"/>
      <c r="Q13" s="47"/>
      <c r="R13" s="51"/>
      <c r="S13" s="52"/>
      <c r="U13" s="47"/>
      <c r="V13" s="51"/>
      <c r="W13" s="52"/>
    </row>
    <row r="14" spans="1:23" s="2" customFormat="1">
      <c r="A14" s="100">
        <v>11</v>
      </c>
      <c r="B14" s="1" t="s">
        <v>373</v>
      </c>
      <c r="C14" s="101" t="s">
        <v>374</v>
      </c>
      <c r="D14" s="53"/>
      <c r="E14" s="100">
        <v>11</v>
      </c>
      <c r="F14" s="51" t="s">
        <v>174</v>
      </c>
      <c r="G14" s="108" t="s">
        <v>175</v>
      </c>
      <c r="H14" s="53"/>
      <c r="I14" s="47">
        <v>11</v>
      </c>
      <c r="J14" s="51" t="s">
        <v>152</v>
      </c>
      <c r="K14" s="52" t="s">
        <v>153</v>
      </c>
      <c r="L14" s="53"/>
      <c r="M14" s="136">
        <v>11</v>
      </c>
      <c r="N14" s="127"/>
      <c r="O14" s="137"/>
      <c r="P14" s="53"/>
      <c r="Q14" s="47"/>
      <c r="R14" s="109"/>
      <c r="S14" s="110"/>
      <c r="U14" s="47"/>
      <c r="V14" s="51"/>
      <c r="W14" s="52"/>
    </row>
    <row r="15" spans="1:23" s="2" customFormat="1">
      <c r="A15" s="120">
        <v>12</v>
      </c>
      <c r="B15" s="116" t="s">
        <v>72</v>
      </c>
      <c r="C15" s="114" t="s">
        <v>73</v>
      </c>
      <c r="D15" s="53"/>
      <c r="E15" s="100">
        <v>12</v>
      </c>
      <c r="F15" s="51" t="s">
        <v>114</v>
      </c>
      <c r="G15" s="101" t="s">
        <v>115</v>
      </c>
      <c r="H15" s="53"/>
      <c r="I15" s="47">
        <v>12</v>
      </c>
      <c r="J15" s="51" t="s">
        <v>154</v>
      </c>
      <c r="K15" s="52" t="s">
        <v>155</v>
      </c>
      <c r="L15" s="53"/>
      <c r="M15" s="47">
        <v>12</v>
      </c>
      <c r="N15" s="51"/>
      <c r="O15" s="52"/>
      <c r="P15" s="53"/>
      <c r="Q15" s="47"/>
      <c r="R15" s="51"/>
      <c r="S15" s="52"/>
      <c r="U15" s="47"/>
      <c r="V15" s="51"/>
      <c r="W15" s="52"/>
    </row>
    <row r="16" spans="1:23" s="2" customFormat="1">
      <c r="A16" s="104">
        <v>13</v>
      </c>
      <c r="B16" s="105" t="s">
        <v>74</v>
      </c>
      <c r="C16" s="106" t="s">
        <v>75</v>
      </c>
      <c r="D16" s="53"/>
      <c r="E16" s="100">
        <v>13</v>
      </c>
      <c r="F16" s="51" t="s">
        <v>116</v>
      </c>
      <c r="G16" s="101" t="s">
        <v>117</v>
      </c>
      <c r="H16" s="53"/>
      <c r="I16" s="47">
        <v>13</v>
      </c>
      <c r="J16" s="51" t="s">
        <v>156</v>
      </c>
      <c r="K16" s="52" t="s">
        <v>157</v>
      </c>
      <c r="L16" s="53"/>
      <c r="M16" s="47">
        <v>13</v>
      </c>
      <c r="N16" s="51"/>
      <c r="O16" s="52"/>
      <c r="P16" s="53"/>
      <c r="Q16" s="47"/>
      <c r="R16" s="109"/>
      <c r="S16" s="110"/>
      <c r="U16" s="47"/>
      <c r="V16" s="51"/>
      <c r="W16" s="52"/>
    </row>
    <row r="17" spans="1:26" s="2" customFormat="1">
      <c r="A17" s="100">
        <v>14</v>
      </c>
      <c r="B17" s="1"/>
      <c r="C17" s="101"/>
      <c r="D17" s="53"/>
      <c r="E17" s="120">
        <v>14</v>
      </c>
      <c r="F17" s="82" t="s">
        <v>118</v>
      </c>
      <c r="G17" s="114" t="s">
        <v>119</v>
      </c>
      <c r="H17" s="53"/>
      <c r="I17" s="47">
        <v>14</v>
      </c>
      <c r="J17" s="51" t="s">
        <v>158</v>
      </c>
      <c r="K17" s="52" t="s">
        <v>159</v>
      </c>
      <c r="L17" s="53"/>
      <c r="M17" s="47">
        <v>14</v>
      </c>
      <c r="N17" s="51"/>
      <c r="O17" s="52"/>
      <c r="P17" s="53"/>
      <c r="Q17" s="47"/>
      <c r="R17" s="51"/>
      <c r="S17" s="52"/>
      <c r="U17" s="47"/>
      <c r="V17" s="51"/>
      <c r="W17" s="52"/>
    </row>
    <row r="18" spans="1:26" s="2" customFormat="1">
      <c r="A18" s="100">
        <v>15</v>
      </c>
      <c r="B18" s="1" t="s">
        <v>76</v>
      </c>
      <c r="C18" s="101" t="s">
        <v>77</v>
      </c>
      <c r="D18" s="53"/>
      <c r="E18" s="120">
        <v>15</v>
      </c>
      <c r="F18" s="82" t="s">
        <v>120</v>
      </c>
      <c r="G18" s="121" t="s">
        <v>121</v>
      </c>
      <c r="H18" s="53"/>
      <c r="I18" s="47">
        <v>15</v>
      </c>
      <c r="J18" s="51" t="s">
        <v>160</v>
      </c>
      <c r="K18" s="52" t="s">
        <v>161</v>
      </c>
      <c r="L18" s="53"/>
      <c r="M18" s="47">
        <v>15</v>
      </c>
      <c r="N18" s="51"/>
      <c r="O18" s="52"/>
      <c r="P18" s="53"/>
      <c r="Q18" s="47"/>
      <c r="R18" s="109"/>
      <c r="S18" s="110"/>
      <c r="U18" s="47"/>
      <c r="V18" s="51"/>
      <c r="W18" s="52"/>
    </row>
    <row r="19" spans="1:26" s="2" customFormat="1">
      <c r="A19" s="100">
        <v>16</v>
      </c>
      <c r="B19" s="1" t="s">
        <v>78</v>
      </c>
      <c r="C19" s="101" t="s">
        <v>79</v>
      </c>
      <c r="D19" s="53"/>
      <c r="E19" s="100">
        <v>16</v>
      </c>
      <c r="F19" s="51" t="s">
        <v>122</v>
      </c>
      <c r="G19" s="108" t="s">
        <v>123</v>
      </c>
      <c r="H19" s="53"/>
      <c r="I19" s="47">
        <v>16</v>
      </c>
      <c r="J19" s="51" t="s">
        <v>162</v>
      </c>
      <c r="K19" s="52" t="s">
        <v>163</v>
      </c>
      <c r="L19" s="53"/>
      <c r="M19" s="47">
        <v>16</v>
      </c>
      <c r="N19" s="51"/>
      <c r="O19" s="52"/>
      <c r="P19" s="53"/>
      <c r="Q19" s="47"/>
      <c r="R19" s="51"/>
      <c r="S19" s="52"/>
      <c r="U19" s="47"/>
      <c r="V19" s="51"/>
      <c r="W19" s="52"/>
      <c r="Z19" s="2" t="s">
        <v>29</v>
      </c>
    </row>
    <row r="20" spans="1:26" s="2" customFormat="1">
      <c r="A20" s="100">
        <v>17</v>
      </c>
      <c r="B20" s="1" t="s">
        <v>80</v>
      </c>
      <c r="C20" s="101" t="s">
        <v>81</v>
      </c>
      <c r="D20" s="53"/>
      <c r="E20" s="100">
        <v>17</v>
      </c>
      <c r="F20" s="51" t="s">
        <v>124</v>
      </c>
      <c r="G20" s="101" t="s">
        <v>125</v>
      </c>
      <c r="H20" s="53"/>
      <c r="I20" s="47">
        <v>17</v>
      </c>
      <c r="J20" s="51" t="s">
        <v>250</v>
      </c>
      <c r="K20" s="52" t="s">
        <v>251</v>
      </c>
      <c r="L20" s="53"/>
      <c r="M20" s="47">
        <v>17</v>
      </c>
      <c r="N20" s="51"/>
      <c r="O20" s="52"/>
      <c r="P20" s="53"/>
      <c r="Q20" s="47"/>
      <c r="R20" s="109"/>
      <c r="S20" s="110"/>
      <c r="U20" s="47"/>
      <c r="V20" s="51"/>
      <c r="W20" s="52"/>
    </row>
    <row r="21" spans="1:26" s="2" customFormat="1">
      <c r="A21" s="100">
        <v>18</v>
      </c>
      <c r="B21" s="1" t="s">
        <v>82</v>
      </c>
      <c r="C21" s="101" t="s">
        <v>83</v>
      </c>
      <c r="D21" s="53"/>
      <c r="E21" s="100">
        <v>18</v>
      </c>
      <c r="F21" s="51" t="s">
        <v>126</v>
      </c>
      <c r="G21" s="101" t="s">
        <v>127</v>
      </c>
      <c r="H21" s="53"/>
      <c r="I21" s="47">
        <v>18</v>
      </c>
      <c r="J21" s="51" t="s">
        <v>164</v>
      </c>
      <c r="K21" s="52" t="s">
        <v>165</v>
      </c>
      <c r="L21" s="53"/>
      <c r="M21" s="47">
        <v>18</v>
      </c>
      <c r="N21" s="51"/>
      <c r="O21" s="52"/>
      <c r="P21" s="53"/>
      <c r="Q21" s="47"/>
      <c r="R21" s="51"/>
      <c r="S21" s="52"/>
      <c r="U21" s="47"/>
      <c r="V21" s="51"/>
      <c r="W21" s="52"/>
    </row>
    <row r="22" spans="1:26" s="2" customFormat="1">
      <c r="A22" s="100">
        <v>19</v>
      </c>
      <c r="B22" s="51" t="s">
        <v>84</v>
      </c>
      <c r="C22" s="101" t="s">
        <v>85</v>
      </c>
      <c r="D22" s="53"/>
      <c r="E22" s="100">
        <v>19</v>
      </c>
      <c r="F22" s="51" t="s">
        <v>128</v>
      </c>
      <c r="G22" s="101" t="s">
        <v>129</v>
      </c>
      <c r="H22" s="53"/>
      <c r="I22" s="47">
        <v>19</v>
      </c>
      <c r="J22" s="51" t="s">
        <v>166</v>
      </c>
      <c r="K22" s="52" t="s">
        <v>167</v>
      </c>
      <c r="L22" s="53"/>
      <c r="M22" s="47">
        <v>19</v>
      </c>
      <c r="N22" s="51"/>
      <c r="O22" s="52"/>
      <c r="P22" s="53"/>
      <c r="Q22" s="47"/>
      <c r="R22" s="109"/>
      <c r="S22" s="110"/>
      <c r="U22" s="47"/>
      <c r="V22" s="51"/>
      <c r="W22" s="52"/>
    </row>
    <row r="23" spans="1:26" s="2" customFormat="1">
      <c r="A23" s="100">
        <v>20</v>
      </c>
      <c r="B23" s="1" t="s">
        <v>86</v>
      </c>
      <c r="C23" s="101" t="s">
        <v>87</v>
      </c>
      <c r="D23" s="53"/>
      <c r="E23" s="100">
        <v>20</v>
      </c>
      <c r="F23" s="51" t="s">
        <v>130</v>
      </c>
      <c r="G23" s="108" t="s">
        <v>131</v>
      </c>
      <c r="H23" s="53"/>
      <c r="I23" s="47">
        <v>20</v>
      </c>
      <c r="J23" s="51" t="s">
        <v>168</v>
      </c>
      <c r="K23" s="52" t="s">
        <v>169</v>
      </c>
      <c r="L23" s="53"/>
      <c r="M23" s="47">
        <v>20</v>
      </c>
      <c r="N23" s="51"/>
      <c r="O23" s="52"/>
      <c r="P23" s="53"/>
      <c r="Q23" s="47"/>
      <c r="R23" s="51"/>
      <c r="S23" s="52"/>
      <c r="U23" s="47"/>
      <c r="V23" s="51"/>
      <c r="W23" s="52"/>
    </row>
    <row r="24" spans="1:26" s="2" customFormat="1">
      <c r="A24" s="100">
        <v>21</v>
      </c>
      <c r="B24" s="1" t="s">
        <v>88</v>
      </c>
      <c r="C24" s="101" t="s">
        <v>89</v>
      </c>
      <c r="D24" s="53"/>
      <c r="E24" s="111" t="s">
        <v>50</v>
      </c>
      <c r="F24" s="51" t="s">
        <v>132</v>
      </c>
      <c r="G24" s="101" t="s">
        <v>133</v>
      </c>
      <c r="H24" s="53"/>
      <c r="I24" s="47">
        <v>21</v>
      </c>
      <c r="J24" s="51" t="s">
        <v>170</v>
      </c>
      <c r="K24" s="52" t="s">
        <v>171</v>
      </c>
      <c r="L24" s="53"/>
      <c r="M24" s="118">
        <v>21</v>
      </c>
      <c r="N24" s="82"/>
      <c r="O24" s="83"/>
      <c r="P24" s="53"/>
      <c r="Q24" s="47"/>
      <c r="R24" s="109"/>
      <c r="S24" s="110"/>
      <c r="U24" s="47"/>
      <c r="V24" s="51"/>
      <c r="W24" s="52"/>
    </row>
    <row r="25" spans="1:26" s="2" customFormat="1">
      <c r="A25" s="100">
        <v>22</v>
      </c>
      <c r="B25" s="1" t="s">
        <v>90</v>
      </c>
      <c r="C25" s="101" t="s">
        <v>91</v>
      </c>
      <c r="D25" s="53"/>
      <c r="E25" s="111" t="s">
        <v>51</v>
      </c>
      <c r="F25" s="51" t="s">
        <v>134</v>
      </c>
      <c r="G25" s="101" t="s">
        <v>135</v>
      </c>
      <c r="H25" s="53"/>
      <c r="I25" s="47">
        <v>22</v>
      </c>
      <c r="J25" s="51" t="s">
        <v>172</v>
      </c>
      <c r="K25" s="52" t="s">
        <v>173</v>
      </c>
      <c r="L25" s="53"/>
      <c r="M25" s="47">
        <v>22</v>
      </c>
      <c r="N25" s="51"/>
      <c r="O25" s="52"/>
      <c r="P25" s="53"/>
      <c r="Q25" s="47"/>
      <c r="R25" s="51"/>
      <c r="S25" s="52"/>
      <c r="U25" s="47"/>
      <c r="V25" s="51"/>
      <c r="W25" s="52"/>
    </row>
    <row r="26" spans="1:26" s="2" customFormat="1">
      <c r="A26" s="100">
        <v>23</v>
      </c>
      <c r="B26" s="1" t="s">
        <v>92</v>
      </c>
      <c r="C26" s="101" t="s">
        <v>93</v>
      </c>
      <c r="D26" s="53"/>
      <c r="E26" s="111" t="s">
        <v>52</v>
      </c>
      <c r="F26" s="51" t="s">
        <v>136</v>
      </c>
      <c r="G26" s="101" t="s">
        <v>137</v>
      </c>
      <c r="H26" s="53"/>
      <c r="I26" s="47">
        <v>23</v>
      </c>
      <c r="J26" s="51" t="s">
        <v>244</v>
      </c>
      <c r="K26" s="52" t="s">
        <v>245</v>
      </c>
      <c r="L26" s="53"/>
      <c r="M26" s="47">
        <v>23</v>
      </c>
      <c r="N26" s="51"/>
      <c r="O26" s="52"/>
      <c r="P26" s="53"/>
      <c r="Q26" s="47"/>
      <c r="R26" s="109"/>
      <c r="S26" s="110"/>
      <c r="U26" s="47"/>
      <c r="V26" s="51"/>
      <c r="W26" s="52"/>
    </row>
    <row r="27" spans="1:26" s="2" customFormat="1">
      <c r="A27" s="100">
        <v>24</v>
      </c>
      <c r="B27" s="1"/>
      <c r="C27" s="101"/>
      <c r="D27" s="53"/>
      <c r="E27" s="126" t="s">
        <v>53</v>
      </c>
      <c r="F27" s="127" t="s">
        <v>252</v>
      </c>
      <c r="G27" s="135" t="s">
        <v>253</v>
      </c>
      <c r="H27" s="53"/>
      <c r="I27" s="47">
        <v>24</v>
      </c>
      <c r="J27" s="51" t="s">
        <v>370</v>
      </c>
      <c r="K27" s="52" t="s">
        <v>377</v>
      </c>
      <c r="L27" s="53"/>
      <c r="M27" s="47">
        <v>24</v>
      </c>
      <c r="N27" s="51"/>
      <c r="O27" s="52"/>
      <c r="P27" s="53"/>
      <c r="Q27" s="47"/>
      <c r="R27" s="51"/>
      <c r="S27" s="52"/>
      <c r="U27" s="47"/>
      <c r="V27" s="51"/>
      <c r="W27" s="52"/>
    </row>
    <row r="28" spans="1:26" s="2" customFormat="1">
      <c r="A28" s="126">
        <v>25</v>
      </c>
      <c r="B28" s="127"/>
      <c r="C28" s="106"/>
      <c r="D28" s="53"/>
      <c r="E28" s="111" t="s">
        <v>54</v>
      </c>
      <c r="F28" s="51"/>
      <c r="G28" s="108"/>
      <c r="H28" s="53"/>
      <c r="I28" s="47">
        <v>25</v>
      </c>
      <c r="J28" s="51"/>
      <c r="K28" s="52"/>
      <c r="L28" s="53"/>
      <c r="M28" s="47">
        <v>25</v>
      </c>
      <c r="N28" s="51"/>
      <c r="O28" s="52"/>
      <c r="P28" s="53"/>
      <c r="Q28" s="47"/>
      <c r="R28" s="109"/>
      <c r="S28" s="110"/>
      <c r="U28" s="47"/>
      <c r="V28" s="51"/>
      <c r="W28" s="52"/>
    </row>
    <row r="29" spans="1:26" s="2" customFormat="1">
      <c r="A29" s="126">
        <v>26</v>
      </c>
      <c r="B29" s="51"/>
      <c r="C29" s="52"/>
      <c r="D29" s="53"/>
      <c r="E29" s="111" t="s">
        <v>55</v>
      </c>
      <c r="F29" s="51"/>
      <c r="G29" s="108"/>
      <c r="H29" s="53"/>
      <c r="I29" s="47">
        <v>26</v>
      </c>
      <c r="J29" s="51"/>
      <c r="K29" s="52"/>
      <c r="L29" s="53"/>
      <c r="M29" s="47">
        <v>26</v>
      </c>
      <c r="N29" s="51"/>
      <c r="O29" s="52"/>
      <c r="P29" s="53"/>
      <c r="Q29" s="47"/>
      <c r="R29" s="51"/>
      <c r="S29" s="52"/>
      <c r="U29" s="47"/>
      <c r="V29" s="51"/>
      <c r="W29" s="52"/>
    </row>
    <row r="30" spans="1:26" s="2" customFormat="1">
      <c r="A30" s="47"/>
      <c r="B30" s="51"/>
      <c r="C30" s="52"/>
      <c r="D30" s="53"/>
      <c r="E30" s="47"/>
      <c r="F30" s="51"/>
      <c r="G30" s="52"/>
      <c r="H30" s="53"/>
      <c r="I30" s="118">
        <v>27</v>
      </c>
      <c r="J30" s="82"/>
      <c r="K30" s="83"/>
      <c r="L30" s="53"/>
      <c r="M30" s="47">
        <v>27</v>
      </c>
      <c r="N30" s="51"/>
      <c r="O30" s="52"/>
      <c r="P30" s="53"/>
      <c r="Q30" s="47"/>
      <c r="R30" s="51"/>
      <c r="S30" s="52"/>
      <c r="U30" s="47"/>
      <c r="V30" s="51"/>
      <c r="W30" s="52"/>
    </row>
    <row r="31" spans="1:26" s="2" customFormat="1">
      <c r="A31" s="47"/>
      <c r="B31" s="51"/>
      <c r="C31" s="52"/>
      <c r="D31" s="53"/>
      <c r="E31" s="47"/>
      <c r="F31" s="51"/>
      <c r="G31" s="52"/>
      <c r="H31" s="53"/>
      <c r="I31" s="47" t="s">
        <v>4</v>
      </c>
      <c r="J31" s="51"/>
      <c r="K31" s="52"/>
      <c r="L31" s="53"/>
      <c r="M31" s="47" t="s">
        <v>4</v>
      </c>
      <c r="N31" s="51"/>
      <c r="O31" s="52"/>
      <c r="P31" s="53"/>
      <c r="Q31" s="47"/>
      <c r="R31" s="51"/>
      <c r="S31" s="52"/>
      <c r="U31" s="47"/>
      <c r="V31" s="51"/>
      <c r="W31" s="52"/>
    </row>
    <row r="32" spans="1:26" s="2" customFormat="1">
      <c r="A32" s="47"/>
      <c r="B32" s="51"/>
      <c r="C32" s="52"/>
      <c r="D32" s="53"/>
      <c r="E32" s="47"/>
      <c r="F32" s="51"/>
      <c r="G32" s="52"/>
      <c r="H32" s="53"/>
      <c r="I32" s="47"/>
      <c r="J32" s="51"/>
      <c r="K32" s="52"/>
      <c r="L32" s="53"/>
      <c r="M32" s="47"/>
      <c r="N32" s="82"/>
      <c r="O32" s="83"/>
      <c r="P32" s="53"/>
      <c r="Q32" s="47"/>
      <c r="R32" s="51"/>
      <c r="S32" s="52"/>
      <c r="U32" s="47"/>
      <c r="V32" s="51"/>
      <c r="W32" s="52"/>
    </row>
    <row r="33" spans="1:23" s="2" customFormat="1">
      <c r="A33" s="47"/>
      <c r="B33" s="51"/>
      <c r="C33" s="52"/>
      <c r="D33" s="53"/>
      <c r="E33" s="47"/>
      <c r="F33" s="51"/>
      <c r="G33" s="52"/>
      <c r="H33" s="53"/>
      <c r="I33" s="47"/>
      <c r="J33" s="51"/>
      <c r="K33" s="52"/>
      <c r="L33" s="53"/>
      <c r="M33" s="47"/>
      <c r="N33" s="51"/>
      <c r="O33" s="52"/>
      <c r="P33" s="53"/>
      <c r="Q33" s="47"/>
      <c r="R33" s="51"/>
      <c r="S33" s="52"/>
      <c r="U33" s="47"/>
      <c r="V33" s="51"/>
      <c r="W33" s="52"/>
    </row>
    <row r="34" spans="1:23" s="2" customFormat="1" ht="14.4" thickBot="1">
      <c r="A34" s="56"/>
      <c r="B34" s="57"/>
      <c r="C34" s="58"/>
      <c r="D34" s="53"/>
      <c r="E34" s="56"/>
      <c r="F34" s="57"/>
      <c r="G34" s="58"/>
      <c r="H34" s="53"/>
      <c r="I34" s="56"/>
      <c r="J34" s="57"/>
      <c r="K34" s="58"/>
      <c r="L34" s="53"/>
      <c r="M34" s="56"/>
      <c r="N34" s="57"/>
      <c r="O34" s="58"/>
      <c r="P34" s="53"/>
      <c r="Q34" s="56"/>
      <c r="R34" s="57"/>
      <c r="S34" s="58"/>
      <c r="U34" s="56"/>
      <c r="V34" s="57"/>
      <c r="W34" s="58"/>
    </row>
    <row r="35" spans="1:23" s="2" customFormat="1">
      <c r="A35" s="78">
        <f>COUNTA(A4:A34)</f>
        <v>26</v>
      </c>
      <c r="B35" s="78">
        <v>4</v>
      </c>
      <c r="C35" s="78">
        <f>SUM(A35:B35)</f>
        <v>30</v>
      </c>
      <c r="D35" s="59"/>
      <c r="E35" s="78">
        <f>COUNTA(E4:E34)</f>
        <v>26</v>
      </c>
      <c r="F35" s="78">
        <v>3</v>
      </c>
      <c r="G35" s="78">
        <f>SUM(E35:F35)</f>
        <v>29</v>
      </c>
      <c r="H35" s="59"/>
      <c r="I35" s="78">
        <f>COUNTA(I4:I34)</f>
        <v>28</v>
      </c>
      <c r="J35" s="78">
        <v>1</v>
      </c>
      <c r="K35" s="78">
        <f>SUM(I35:J35)</f>
        <v>29</v>
      </c>
      <c r="L35" s="59"/>
      <c r="M35" s="78">
        <f>COUNTA(M4:M34)</f>
        <v>28</v>
      </c>
      <c r="N35" s="78">
        <v>3</v>
      </c>
      <c r="O35" s="78">
        <f>SUM(M35:N35)</f>
        <v>31</v>
      </c>
      <c r="P35" s="59"/>
      <c r="Q35" s="78">
        <f>COUNTA(Q4:Q34)</f>
        <v>0</v>
      </c>
      <c r="R35" s="78">
        <v>1</v>
      </c>
      <c r="S35" s="78">
        <f>SUM(Q35:R35)</f>
        <v>1</v>
      </c>
      <c r="U35" s="78">
        <f>COUNTA(U4:U34)</f>
        <v>0</v>
      </c>
      <c r="V35" s="78">
        <v>1</v>
      </c>
      <c r="W35" s="78">
        <f>SUM(U35:V35)</f>
        <v>1</v>
      </c>
    </row>
    <row r="36" spans="1:23" s="2" customFormat="1">
      <c r="A36" s="48"/>
      <c r="B36" s="48"/>
      <c r="C36" s="60" t="s">
        <v>26</v>
      </c>
      <c r="D36" s="61"/>
      <c r="E36" s="62" t="s">
        <v>6</v>
      </c>
      <c r="F36" s="48"/>
      <c r="G36" s="63" t="s">
        <v>7</v>
      </c>
      <c r="H36" s="61"/>
      <c r="I36" s="48"/>
      <c r="J36" s="64" t="s">
        <v>13</v>
      </c>
      <c r="K36" s="48"/>
      <c r="L36" s="61"/>
      <c r="M36" s="48"/>
      <c r="N36" s="48"/>
      <c r="O36" s="48"/>
      <c r="P36" s="61"/>
      <c r="Q36" s="48"/>
      <c r="R36" s="48"/>
      <c r="S36" s="48"/>
    </row>
  </sheetData>
  <mergeCells count="7">
    <mergeCell ref="U2:W2"/>
    <mergeCell ref="A1:S1"/>
    <mergeCell ref="Q2:S2"/>
    <mergeCell ref="A2:C2"/>
    <mergeCell ref="E2:G2"/>
    <mergeCell ref="I2:K2"/>
    <mergeCell ref="M2:O2"/>
  </mergeCells>
  <phoneticPr fontId="1" type="noConversion"/>
  <printOptions horizontalCentered="1"/>
  <pageMargins left="0.74803149606299213" right="0.74803149606299213" top="0.59055118110236227" bottom="0.196850393700787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topLeftCell="A13" workbookViewId="0">
      <selection activeCell="H8" sqref="H8"/>
    </sheetView>
  </sheetViews>
  <sheetFormatPr defaultColWidth="9" defaultRowHeight="16.2"/>
  <cols>
    <col min="1" max="1" width="5.77734375" style="12" customWidth="1"/>
    <col min="2" max="2" width="13.21875" style="15" customWidth="1"/>
    <col min="3" max="13" width="6" style="12" customWidth="1"/>
    <col min="14" max="16384" width="9" style="12"/>
  </cols>
  <sheetData>
    <row r="1" spans="1:13" s="10" customFormat="1" ht="33.75" customHeight="1">
      <c r="A1" s="153" t="s">
        <v>12</v>
      </c>
      <c r="B1" s="153"/>
      <c r="C1" s="153"/>
      <c r="D1" s="153"/>
      <c r="E1" s="9">
        <f>'7名條'!A2</f>
        <v>701</v>
      </c>
      <c r="F1" s="10" t="s">
        <v>10</v>
      </c>
    </row>
    <row r="2" spans="1:13" ht="24" customHeight="1">
      <c r="A2" s="154" t="s">
        <v>0</v>
      </c>
      <c r="B2" s="11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3.25" customHeight="1">
      <c r="A3" s="154"/>
      <c r="B3" s="11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9.95" customHeight="1">
      <c r="A4" s="7">
        <v>1</v>
      </c>
      <c r="B4" s="13" t="str">
        <f>'7名條'!C4</f>
        <v>朱瑞宏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9.95" customHeight="1">
      <c r="A5" s="7">
        <v>2</v>
      </c>
      <c r="B5" s="46" t="str">
        <f>'7名條'!C5</f>
        <v>呂仁杰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9.95" customHeight="1">
      <c r="A6" s="7">
        <v>3</v>
      </c>
      <c r="B6" s="46" t="str">
        <f>'7名條'!C6</f>
        <v>李柏彥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9.95" customHeight="1">
      <c r="A7" s="7">
        <v>4</v>
      </c>
      <c r="B7" s="46" t="str">
        <f>'7名條'!C7</f>
        <v>李豐元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9.95" customHeight="1">
      <c r="A8" s="7">
        <v>5</v>
      </c>
      <c r="B8" s="46" t="str">
        <f>'7名條'!C8</f>
        <v>周承恩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19.95" customHeight="1">
      <c r="A9" s="7">
        <v>6</v>
      </c>
      <c r="B9" s="46" t="str">
        <f>'7名條'!C9</f>
        <v>林東城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9.95" customHeight="1">
      <c r="A10" s="7">
        <v>7</v>
      </c>
      <c r="B10" s="46" t="str">
        <f>'7名條'!C10</f>
        <v>林品憲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9.95" customHeight="1">
      <c r="A11" s="7">
        <v>8</v>
      </c>
      <c r="B11" s="46" t="str">
        <f>'7名條'!C11</f>
        <v>林賀恩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9.95" customHeight="1">
      <c r="A12" s="7">
        <v>9</v>
      </c>
      <c r="B12" s="46" t="str">
        <f>'7名條'!C12</f>
        <v>施威呈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9.95" customHeight="1">
      <c r="A13" s="7">
        <v>10</v>
      </c>
      <c r="B13" s="46" t="str">
        <f>'7名條'!C13</f>
        <v>傅鈞偉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9.95" customHeight="1">
      <c r="A14" s="7">
        <v>11</v>
      </c>
      <c r="B14" s="46" t="str">
        <f>'7名條'!C14</f>
        <v>黃浩鈞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9.95" customHeight="1">
      <c r="A15" s="7">
        <v>12</v>
      </c>
      <c r="B15" s="46" t="str">
        <f>'7名條'!C15</f>
        <v>劉毓璿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9.95" customHeight="1">
      <c r="A16" s="7">
        <v>13</v>
      </c>
      <c r="B16" s="46" t="str">
        <f>'7名條'!C16</f>
        <v>鍾凡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5" ht="19.95" customHeight="1">
      <c r="A17" s="7">
        <v>14</v>
      </c>
      <c r="B17" s="46" t="str">
        <f>'7名條'!C17</f>
        <v>簡文皓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ht="19.95" customHeight="1">
      <c r="A18" s="7">
        <v>15</v>
      </c>
      <c r="B18" s="46" t="str">
        <f>'7名條'!C18</f>
        <v>羅亞諾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ht="19.95" customHeight="1">
      <c r="A19" s="7">
        <v>16</v>
      </c>
      <c r="B19" s="46" t="str">
        <f>'7名條'!C19</f>
        <v>羅郁安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5" ht="19.95" customHeight="1">
      <c r="A20" s="7">
        <v>17</v>
      </c>
      <c r="B20" s="46" t="str">
        <f>'7名條'!C20</f>
        <v>呂紫婷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5" ht="19.95" customHeight="1">
      <c r="A21" s="7">
        <v>18</v>
      </c>
      <c r="B21" s="46" t="str">
        <f>'7名條'!C21</f>
        <v>林汶宣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ht="19.95" customHeight="1">
      <c r="A22" s="7">
        <v>19</v>
      </c>
      <c r="B22" s="46" t="str">
        <f>'7名條'!C22</f>
        <v>林馨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19.95" customHeight="1">
      <c r="A23" s="7">
        <v>20</v>
      </c>
      <c r="B23" s="46" t="str">
        <f>'7名條'!C23</f>
        <v>施佩君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19.95" customHeight="1">
      <c r="A24" s="7">
        <v>21</v>
      </c>
      <c r="B24" s="46" t="str">
        <f>'7名條'!C24</f>
        <v>郭恩妤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ht="19.95" customHeight="1">
      <c r="A25" s="7">
        <v>22</v>
      </c>
      <c r="B25" s="46" t="str">
        <f>'7名條'!C25</f>
        <v>郭瑩儀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19.95" customHeight="1">
      <c r="A26" s="7">
        <v>23</v>
      </c>
      <c r="B26" s="46" t="str">
        <f>'7名條'!C26</f>
        <v>陳葦庭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O26" s="14"/>
    </row>
    <row r="27" spans="1:15" ht="19.95" customHeight="1">
      <c r="A27" s="7">
        <v>24</v>
      </c>
      <c r="B27" s="46" t="str">
        <f>'7名條'!C27</f>
        <v>黃于庭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ht="19.95" customHeight="1">
      <c r="A28" s="7">
        <v>25</v>
      </c>
      <c r="B28" s="46" t="str">
        <f>'7名條'!C28</f>
        <v>葉沁妤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19.95" customHeight="1">
      <c r="A29" s="7">
        <v>26</v>
      </c>
      <c r="B29" s="46" t="str">
        <f>'7名條'!C29</f>
        <v>鍾采容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ht="19.95" customHeight="1">
      <c r="A30" s="7">
        <v>27</v>
      </c>
      <c r="B30" s="46" t="str">
        <f>'7名條'!C30</f>
        <v>金文峻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19.95" customHeight="1">
      <c r="A31" s="7">
        <v>28</v>
      </c>
      <c r="B31" s="46" t="str">
        <f>'7名條'!C31</f>
        <v>陳宜庭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ht="19.95" customHeight="1">
      <c r="A32" s="7">
        <v>29</v>
      </c>
      <c r="B32" s="46" t="str">
        <f>'7名條'!C32</f>
        <v>陳惠玲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9.95" customHeight="1">
      <c r="A33" s="7">
        <v>30</v>
      </c>
      <c r="B33" s="46">
        <f>'7名條'!C33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9.95" customHeight="1">
      <c r="A34" s="7">
        <v>31</v>
      </c>
      <c r="B34" s="4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</sheetData>
  <mergeCells count="2">
    <mergeCell ref="A1:D1"/>
    <mergeCell ref="A2:A3"/>
  </mergeCells>
  <phoneticPr fontId="1" type="noConversion"/>
  <printOptions horizontalCentered="1"/>
  <pageMargins left="0.70866141732283472" right="0.70866141732283472" top="0.78740157480314965" bottom="0.74803149606299213" header="0.31496062992125984" footer="0.31496062992125984"/>
  <pageSetup paperSize="9" orientation="portrait" horizont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workbookViewId="0">
      <selection activeCell="E5" sqref="E5"/>
    </sheetView>
  </sheetViews>
  <sheetFormatPr defaultColWidth="9" defaultRowHeight="16.2"/>
  <cols>
    <col min="1" max="1" width="5.77734375" style="12" customWidth="1"/>
    <col min="2" max="2" width="13.21875" style="15" customWidth="1"/>
    <col min="3" max="13" width="6" style="12" customWidth="1"/>
    <col min="14" max="16384" width="9" style="12"/>
  </cols>
  <sheetData>
    <row r="1" spans="1:13" s="10" customFormat="1" ht="33.75" customHeight="1">
      <c r="A1" s="153" t="s">
        <v>12</v>
      </c>
      <c r="B1" s="153"/>
      <c r="C1" s="153"/>
      <c r="D1" s="153"/>
      <c r="E1" s="9">
        <f>'7名條'!E2</f>
        <v>702</v>
      </c>
      <c r="F1" s="10" t="s">
        <v>10</v>
      </c>
    </row>
    <row r="2" spans="1:13" ht="24" customHeight="1">
      <c r="A2" s="154" t="s">
        <v>0</v>
      </c>
      <c r="B2" s="11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3.25" customHeight="1">
      <c r="A3" s="154"/>
      <c r="B3" s="11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9.95" customHeight="1">
      <c r="A4" s="7">
        <v>1</v>
      </c>
      <c r="B4" s="13" t="str">
        <f>'7名條'!G4</f>
        <v>古亞弘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9.95" customHeight="1">
      <c r="A5" s="7">
        <v>2</v>
      </c>
      <c r="B5" s="13" t="str">
        <f>'7名條'!G5</f>
        <v>余楷恩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9.95" customHeight="1">
      <c r="A6" s="7">
        <v>3</v>
      </c>
      <c r="B6" s="13" t="str">
        <f>'7名條'!G6</f>
        <v>吳鈺凱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9.95" customHeight="1">
      <c r="A7" s="7">
        <v>4</v>
      </c>
      <c r="B7" s="13" t="str">
        <f>'7名條'!G7</f>
        <v>杜震武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9.95" customHeight="1">
      <c r="A8" s="7">
        <v>5</v>
      </c>
      <c r="B8" s="13">
        <f>'7名條'!G8</f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19.95" customHeight="1">
      <c r="A9" s="7">
        <v>6</v>
      </c>
      <c r="B9" s="13" t="str">
        <f>'7名條'!G9</f>
        <v>林宥鈞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9.95" customHeight="1">
      <c r="A10" s="7">
        <v>7</v>
      </c>
      <c r="B10" s="13" t="str">
        <f>'7名條'!G10</f>
        <v>邱羿睿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9.95" customHeight="1">
      <c r="A11" s="7">
        <v>8</v>
      </c>
      <c r="B11" s="13" t="str">
        <f>'7名條'!G11</f>
        <v>施璟榮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9.95" customHeight="1">
      <c r="A12" s="7">
        <v>9</v>
      </c>
      <c r="B12" s="13" t="str">
        <f>'7名條'!G12</f>
        <v>柏芃霖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9.95" customHeight="1">
      <c r="A13" s="7">
        <v>10</v>
      </c>
      <c r="B13" s="13" t="str">
        <f>'7名條'!G13</f>
        <v>張文榮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9.95" customHeight="1">
      <c r="A14" s="7">
        <v>11</v>
      </c>
      <c r="B14" s="13" t="str">
        <f>'7名條'!G14</f>
        <v>郭恩均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9.95" customHeight="1">
      <c r="A15" s="7">
        <v>12</v>
      </c>
      <c r="B15" s="13" t="str">
        <f>'7名條'!G15</f>
        <v>葉基弘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9.95" customHeight="1">
      <c r="A16" s="7">
        <v>13</v>
      </c>
      <c r="B16" s="13" t="str">
        <f>'7名條'!G16</f>
        <v>劉正賢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5" ht="19.95" customHeight="1">
      <c r="A17" s="7">
        <v>14</v>
      </c>
      <c r="B17" s="13" t="str">
        <f>'7名條'!G17</f>
        <v>劉宗訓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ht="19.95" customHeight="1">
      <c r="A18" s="7">
        <v>15</v>
      </c>
      <c r="B18" s="13" t="str">
        <f>'7名條'!G18</f>
        <v>蔡一鉦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ht="19.95" customHeight="1">
      <c r="A19" s="7">
        <v>16</v>
      </c>
      <c r="B19" s="13" t="str">
        <f>'7名條'!G19</f>
        <v>蘇宗城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5" ht="19.95" customHeight="1">
      <c r="A20" s="7">
        <v>17</v>
      </c>
      <c r="B20" s="13" t="str">
        <f>'7名條'!G20</f>
        <v>吳文庭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5" ht="19.95" customHeight="1">
      <c r="A21" s="7">
        <v>18</v>
      </c>
      <c r="B21" s="13" t="str">
        <f>'7名條'!G21</f>
        <v>李婕瑀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ht="19.95" customHeight="1">
      <c r="A22" s="7">
        <v>19</v>
      </c>
      <c r="B22" s="13" t="str">
        <f>'7名條'!G22</f>
        <v>徐妤瑄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19.95" customHeight="1">
      <c r="A23" s="7">
        <v>20</v>
      </c>
      <c r="B23" s="13" t="str">
        <f>'7名條'!G23</f>
        <v>許瑀羽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19.95" customHeight="1">
      <c r="A24" s="7">
        <v>21</v>
      </c>
      <c r="B24" s="13" t="str">
        <f>'7名條'!G24</f>
        <v>温淨心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ht="19.95" customHeight="1">
      <c r="A25" s="7">
        <v>22</v>
      </c>
      <c r="B25" s="13" t="str">
        <f>'7名條'!G25</f>
        <v>游依芬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19.95" customHeight="1">
      <c r="A26" s="7">
        <v>23</v>
      </c>
      <c r="B26" s="13" t="str">
        <f>'7名條'!G26</f>
        <v>楊姍芸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O26" s="14"/>
    </row>
    <row r="27" spans="1:15" ht="19.95" customHeight="1">
      <c r="A27" s="7">
        <v>24</v>
      </c>
      <c r="B27" s="13" t="str">
        <f>'7名條'!G27</f>
        <v>詹詩芃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ht="19.95" customHeight="1">
      <c r="A28" s="7">
        <v>25</v>
      </c>
      <c r="B28" s="13" t="str">
        <f>'7名條'!G28</f>
        <v>劉婧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19.95" customHeight="1">
      <c r="A29" s="7">
        <v>26</v>
      </c>
      <c r="B29" s="13" t="str">
        <f>'7名條'!G29</f>
        <v>鄭儀安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ht="19.95" customHeight="1">
      <c r="A30" s="7">
        <v>27</v>
      </c>
      <c r="B30" s="13" t="str">
        <f>'7名條'!G30</f>
        <v>林彥鈞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19.95" customHeight="1">
      <c r="A31" s="7">
        <v>28</v>
      </c>
      <c r="B31" s="13" t="str">
        <f>'7名條'!G31</f>
        <v>卓嘉雲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ht="19.95" customHeight="1">
      <c r="A32" s="7">
        <v>29</v>
      </c>
      <c r="B32" s="13" t="str">
        <f>'7名條'!G32</f>
        <v>李欣倪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9.95" customHeight="1">
      <c r="A33" s="7">
        <v>30</v>
      </c>
      <c r="B33" s="13">
        <f>'7名條'!G33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9.95" customHeight="1">
      <c r="A34" s="7">
        <v>31</v>
      </c>
      <c r="B34" s="1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</sheetData>
  <mergeCells count="2">
    <mergeCell ref="A1:D1"/>
    <mergeCell ref="A2:A3"/>
  </mergeCells>
  <phoneticPr fontId="1" type="noConversion"/>
  <printOptions horizontalCentered="1"/>
  <pageMargins left="0.70866141732283472" right="0.70866141732283472" top="0.78740157480314965" bottom="0.74803149606299213" header="0.31496062992125984" footer="0.31496062992125984"/>
  <pageSetup paperSize="9" orientation="portrait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workbookViewId="0">
      <selection activeCell="G17" sqref="G17"/>
    </sheetView>
  </sheetViews>
  <sheetFormatPr defaultColWidth="9" defaultRowHeight="16.2"/>
  <cols>
    <col min="1" max="1" width="5.77734375" style="12" customWidth="1"/>
    <col min="2" max="2" width="13.21875" style="15" customWidth="1"/>
    <col min="3" max="13" width="6" style="12" customWidth="1"/>
    <col min="14" max="16384" width="9" style="12"/>
  </cols>
  <sheetData>
    <row r="1" spans="1:13" s="10" customFormat="1" ht="33.75" customHeight="1">
      <c r="A1" s="153" t="s">
        <v>11</v>
      </c>
      <c r="B1" s="153"/>
      <c r="C1" s="153"/>
      <c r="D1" s="153"/>
      <c r="E1" s="9">
        <f>'7名條'!I2</f>
        <v>703</v>
      </c>
      <c r="F1" s="10" t="s">
        <v>10</v>
      </c>
    </row>
    <row r="2" spans="1:13" ht="24" customHeight="1">
      <c r="A2" s="154" t="s">
        <v>0</v>
      </c>
      <c r="B2" s="11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3.25" customHeight="1">
      <c r="A3" s="154"/>
      <c r="B3" s="11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9.95" customHeight="1">
      <c r="A4" s="7">
        <v>1</v>
      </c>
      <c r="B4" s="13">
        <f>'7名條'!K4</f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9.95" customHeight="1">
      <c r="A5" s="7">
        <v>2</v>
      </c>
      <c r="B5" s="13">
        <f>'7名條'!K5</f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9.95" customHeight="1">
      <c r="A6" s="7">
        <v>3</v>
      </c>
      <c r="B6" s="13">
        <f>'7名條'!K6</f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9.95" customHeight="1">
      <c r="A7" s="7">
        <v>4</v>
      </c>
      <c r="B7" s="13">
        <f>'7名條'!K7</f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9.95" customHeight="1">
      <c r="A8" s="7">
        <v>5</v>
      </c>
      <c r="B8" s="13">
        <f>'7名條'!K8</f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19.95" customHeight="1">
      <c r="A9" s="7">
        <v>6</v>
      </c>
      <c r="B9" s="13">
        <f>'7名條'!K9</f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9.95" customHeight="1">
      <c r="A10" s="7">
        <v>7</v>
      </c>
      <c r="B10" s="13">
        <f>'7名條'!K10</f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9.95" customHeight="1">
      <c r="A11" s="7">
        <v>8</v>
      </c>
      <c r="B11" s="13">
        <f>'7名條'!K11</f>
        <v>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9.95" customHeight="1">
      <c r="A12" s="7">
        <v>9</v>
      </c>
      <c r="B12" s="13">
        <f>'7名條'!K12</f>
        <v>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9.95" customHeight="1">
      <c r="A13" s="7">
        <v>10</v>
      </c>
      <c r="B13" s="13">
        <f>'7名條'!K13</f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9.95" customHeight="1">
      <c r="A14" s="7">
        <v>11</v>
      </c>
      <c r="B14" s="13">
        <f>'7名條'!K14</f>
        <v>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9.95" customHeight="1">
      <c r="A15" s="7">
        <v>12</v>
      </c>
      <c r="B15" s="13">
        <f>'7名條'!K15</f>
        <v>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9.95" customHeight="1">
      <c r="A16" s="7">
        <v>13</v>
      </c>
      <c r="B16" s="13">
        <f>'7名條'!K16</f>
        <v>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5" ht="19.95" customHeight="1">
      <c r="A17" s="7">
        <v>14</v>
      </c>
      <c r="B17" s="13">
        <f>'7名條'!K17</f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ht="19.95" customHeight="1">
      <c r="A18" s="7">
        <v>15</v>
      </c>
      <c r="B18" s="13">
        <f>'7名條'!K18</f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ht="19.95" customHeight="1">
      <c r="A19" s="7">
        <v>16</v>
      </c>
      <c r="B19" s="13">
        <f>'7名條'!K19</f>
        <v>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5" ht="19.95" customHeight="1">
      <c r="A20" s="7">
        <v>17</v>
      </c>
      <c r="B20" s="13">
        <f>'7名條'!K20</f>
        <v>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5" ht="19.95" customHeight="1">
      <c r="A21" s="7">
        <v>18</v>
      </c>
      <c r="B21" s="13">
        <f>'7名條'!K21</f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ht="19.95" customHeight="1">
      <c r="A22" s="7">
        <v>19</v>
      </c>
      <c r="B22" s="13">
        <f>'7名條'!K22</f>
        <v>0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19.95" customHeight="1">
      <c r="A23" s="7">
        <v>20</v>
      </c>
      <c r="B23" s="13">
        <f>'7名條'!K23</f>
        <v>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19.95" customHeight="1">
      <c r="A24" s="7">
        <v>21</v>
      </c>
      <c r="B24" s="13">
        <f>'7名條'!K24</f>
        <v>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ht="19.95" customHeight="1">
      <c r="A25" s="7">
        <v>22</v>
      </c>
      <c r="B25" s="13">
        <f>'7名條'!K25</f>
        <v>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19.95" customHeight="1">
      <c r="A26" s="7">
        <v>23</v>
      </c>
      <c r="B26" s="13">
        <f>'7名條'!K26</f>
        <v>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O26" s="14"/>
    </row>
    <row r="27" spans="1:15" ht="19.95" customHeight="1">
      <c r="A27" s="7">
        <v>24</v>
      </c>
      <c r="B27" s="13">
        <f>'7名條'!K27</f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ht="19.95" customHeight="1">
      <c r="A28" s="7">
        <v>25</v>
      </c>
      <c r="B28" s="13">
        <f>'7名條'!K28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19.95" customHeight="1">
      <c r="A29" s="7">
        <v>26</v>
      </c>
      <c r="B29" s="13">
        <f>'7名條'!K29</f>
        <v>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ht="19.95" customHeight="1">
      <c r="A30" s="7">
        <v>27</v>
      </c>
      <c r="B30" s="13">
        <f>'7名條'!K30</f>
        <v>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19.95" customHeight="1">
      <c r="A31" s="7">
        <v>28</v>
      </c>
      <c r="B31" s="13">
        <f>'7名條'!K31</f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ht="19.95" customHeight="1">
      <c r="A32" s="7">
        <v>29</v>
      </c>
      <c r="B32" s="13">
        <f>'7名條'!K32</f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9.95" customHeight="1">
      <c r="A33" s="7">
        <v>30</v>
      </c>
      <c r="B33" s="13">
        <f>'7名條'!K33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9.95" customHeight="1">
      <c r="A34" s="7">
        <v>31</v>
      </c>
      <c r="B34" s="1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</sheetData>
  <mergeCells count="2">
    <mergeCell ref="A1:D1"/>
    <mergeCell ref="A2:A3"/>
  </mergeCells>
  <phoneticPr fontId="1" type="noConversion"/>
  <printOptions horizontalCentered="1"/>
  <pageMargins left="0.70866141732283472" right="0.70866141732283472" top="0.78740157480314965" bottom="0.74803149606299213" header="0.31496062992125984" footer="0.31496062992125984"/>
  <pageSetup paperSize="9" orientation="portrait" horizont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5"/>
  <sheetViews>
    <sheetView workbookViewId="0">
      <selection activeCell="I15" sqref="I15"/>
    </sheetView>
  </sheetViews>
  <sheetFormatPr defaultColWidth="9" defaultRowHeight="16.2"/>
  <cols>
    <col min="1" max="1" width="5.77734375" style="12" customWidth="1"/>
    <col min="2" max="2" width="13.21875" style="15" customWidth="1"/>
    <col min="3" max="13" width="6" style="12" customWidth="1"/>
    <col min="14" max="16384" width="9" style="12"/>
  </cols>
  <sheetData>
    <row r="1" spans="1:13" s="10" customFormat="1" ht="33.75" customHeight="1">
      <c r="A1" s="153" t="s">
        <v>12</v>
      </c>
      <c r="B1" s="153"/>
      <c r="C1" s="153"/>
      <c r="D1" s="153"/>
      <c r="E1" s="9">
        <f>'7名條'!M2</f>
        <v>704</v>
      </c>
      <c r="F1" s="10" t="s">
        <v>10</v>
      </c>
    </row>
    <row r="2" spans="1:13" ht="24" customHeight="1">
      <c r="A2" s="154" t="s">
        <v>0</v>
      </c>
      <c r="B2" s="11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3.25" customHeight="1">
      <c r="A3" s="154"/>
      <c r="B3" s="11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9.95" customHeight="1">
      <c r="A4" s="7">
        <v>1</v>
      </c>
      <c r="B4" s="13">
        <f>'7名條'!O4</f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9.95" customHeight="1">
      <c r="A5" s="7">
        <v>2</v>
      </c>
      <c r="B5" s="13">
        <f>'7名條'!O5</f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9.95" customHeight="1">
      <c r="A6" s="7">
        <v>3</v>
      </c>
      <c r="B6" s="13">
        <f>'7名條'!O6</f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9.95" customHeight="1">
      <c r="A7" s="7">
        <v>4</v>
      </c>
      <c r="B7" s="13">
        <f>'7名條'!O7</f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9.95" customHeight="1">
      <c r="A8" s="7">
        <v>5</v>
      </c>
      <c r="B8" s="13">
        <f>'7名條'!O8</f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19.95" customHeight="1">
      <c r="A9" s="7">
        <v>6</v>
      </c>
      <c r="B9" s="13">
        <f>'7名條'!O9</f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9.95" customHeight="1">
      <c r="A10" s="7">
        <v>7</v>
      </c>
      <c r="B10" s="13">
        <f>'7名條'!O10</f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9.95" customHeight="1">
      <c r="A11" s="7">
        <v>8</v>
      </c>
      <c r="B11" s="13">
        <f>'7名條'!O11</f>
        <v>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9.95" customHeight="1">
      <c r="A12" s="7">
        <v>9</v>
      </c>
      <c r="B12" s="13">
        <f>'7名條'!O12</f>
        <v>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9.95" customHeight="1">
      <c r="A13" s="7">
        <v>10</v>
      </c>
      <c r="B13" s="13">
        <f>'7名條'!O13</f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9.95" customHeight="1">
      <c r="A14" s="7">
        <v>11</v>
      </c>
      <c r="B14" s="13">
        <f>'7名條'!O14</f>
        <v>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9.95" customHeight="1">
      <c r="A15" s="7">
        <v>12</v>
      </c>
      <c r="B15" s="13">
        <f>'7名條'!O15</f>
        <v>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9.95" customHeight="1">
      <c r="A16" s="7">
        <v>13</v>
      </c>
      <c r="B16" s="13">
        <f>'7名條'!O16</f>
        <v>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5" ht="19.95" customHeight="1">
      <c r="A17" s="7">
        <v>14</v>
      </c>
      <c r="B17" s="13">
        <f>'7名條'!O17</f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ht="19.95" customHeight="1">
      <c r="A18" s="7">
        <v>15</v>
      </c>
      <c r="B18" s="13">
        <f>'7名條'!O18</f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ht="19.95" customHeight="1">
      <c r="A19" s="7">
        <v>16</v>
      </c>
      <c r="B19" s="13">
        <f>'7名條'!O19</f>
        <v>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5" ht="19.95" customHeight="1">
      <c r="A20" s="7">
        <v>17</v>
      </c>
      <c r="B20" s="13">
        <f>'7名條'!O20</f>
        <v>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5" ht="19.95" customHeight="1">
      <c r="A21" s="7">
        <v>18</v>
      </c>
      <c r="B21" s="13">
        <f>'7名條'!O21</f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ht="19.95" customHeight="1">
      <c r="A22" s="7">
        <v>19</v>
      </c>
      <c r="B22" s="13">
        <f>'7名條'!O22</f>
        <v>0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19.95" customHeight="1">
      <c r="A23" s="7">
        <v>20</v>
      </c>
      <c r="B23" s="13">
        <f>'7名條'!O23</f>
        <v>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19.95" customHeight="1">
      <c r="A24" s="7">
        <v>21</v>
      </c>
      <c r="B24" s="13">
        <f>'7名條'!O24</f>
        <v>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ht="19.95" customHeight="1">
      <c r="A25" s="7">
        <v>22</v>
      </c>
      <c r="B25" s="13">
        <f>'7名條'!O25</f>
        <v>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19.95" customHeight="1">
      <c r="A26" s="7">
        <v>23</v>
      </c>
      <c r="B26" s="13">
        <f>'7名條'!O26</f>
        <v>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O26" s="14"/>
    </row>
    <row r="27" spans="1:15" ht="19.95" customHeight="1">
      <c r="A27" s="7">
        <v>24</v>
      </c>
      <c r="B27" s="13">
        <f>'7名條'!O27</f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ht="19.95" customHeight="1">
      <c r="A28" s="7">
        <v>25</v>
      </c>
      <c r="B28" s="13">
        <f>'7名條'!O28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19.95" customHeight="1">
      <c r="A29" s="7">
        <v>26</v>
      </c>
      <c r="B29" s="13">
        <f>'7名條'!O29</f>
        <v>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ht="19.95" customHeight="1">
      <c r="A30" s="7">
        <v>27</v>
      </c>
      <c r="B30" s="13">
        <f>'7名條'!O30</f>
        <v>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19.95" customHeight="1">
      <c r="A31" s="7">
        <v>28</v>
      </c>
      <c r="B31" s="13">
        <f>'7名條'!O31</f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ht="19.95" customHeight="1">
      <c r="A32" s="7">
        <v>29</v>
      </c>
      <c r="B32" s="13">
        <f>'7名條'!O32</f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9.95" customHeight="1">
      <c r="A33" s="7">
        <v>30</v>
      </c>
      <c r="B33" s="13">
        <f>'7名條'!O33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9.95" customHeight="1">
      <c r="A34" s="7">
        <v>31</v>
      </c>
      <c r="B34" s="1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</row>
  </sheetData>
  <mergeCells count="3">
    <mergeCell ref="A1:D1"/>
    <mergeCell ref="A2:A3"/>
    <mergeCell ref="A35:M35"/>
  </mergeCells>
  <phoneticPr fontId="1" type="noConversion"/>
  <printOptions horizontalCentered="1"/>
  <pageMargins left="0.70866141732283472" right="0.70866141732283472" top="0.78740157480314965" bottom="0.74803149606299213" header="0.31496062992125984" footer="0.31496062992125984"/>
  <pageSetup paperSize="9" orientation="portrait" horizont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4"/>
  <sheetViews>
    <sheetView workbookViewId="0">
      <selection activeCell="B29" sqref="B29"/>
    </sheetView>
  </sheetViews>
  <sheetFormatPr defaultColWidth="9" defaultRowHeight="16.2"/>
  <cols>
    <col min="1" max="1" width="5.77734375" style="12" customWidth="1"/>
    <col min="2" max="2" width="13.21875" style="15" customWidth="1"/>
    <col min="3" max="13" width="6" style="12" customWidth="1"/>
    <col min="14" max="16384" width="9" style="12"/>
  </cols>
  <sheetData>
    <row r="1" spans="1:13" s="10" customFormat="1" ht="33.75" customHeight="1">
      <c r="A1" s="153" t="s">
        <v>12</v>
      </c>
      <c r="B1" s="153"/>
      <c r="C1" s="153"/>
      <c r="D1" s="153"/>
      <c r="E1" s="9">
        <f>'7名條'!Q2</f>
        <v>705</v>
      </c>
      <c r="F1" s="10" t="s">
        <v>10</v>
      </c>
    </row>
    <row r="2" spans="1:13" ht="24" customHeight="1">
      <c r="A2" s="154" t="s">
        <v>0</v>
      </c>
      <c r="B2" s="11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3.25" customHeight="1">
      <c r="A3" s="154"/>
      <c r="B3" s="11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9.95" customHeight="1">
      <c r="A4" s="7">
        <v>1</v>
      </c>
      <c r="B4" s="13">
        <f>'7名條'!S4</f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9.95" customHeight="1">
      <c r="A5" s="7">
        <v>2</v>
      </c>
      <c r="B5" s="13">
        <f>'7名條'!S5</f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9.95" customHeight="1">
      <c r="A6" s="7">
        <v>3</v>
      </c>
      <c r="B6" s="13">
        <f>'7名條'!S6</f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9.95" customHeight="1">
      <c r="A7" s="7">
        <v>4</v>
      </c>
      <c r="B7" s="13">
        <f>'7名條'!S7</f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9.95" customHeight="1">
      <c r="A8" s="7">
        <v>5</v>
      </c>
      <c r="B8" s="13">
        <f>'7名條'!S8</f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19.95" customHeight="1">
      <c r="A9" s="7">
        <v>6</v>
      </c>
      <c r="B9" s="13">
        <f>'7名條'!S9</f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9.95" customHeight="1">
      <c r="A10" s="7">
        <v>7</v>
      </c>
      <c r="B10" s="13">
        <f>'7名條'!S10</f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9.95" customHeight="1">
      <c r="A11" s="7">
        <v>8</v>
      </c>
      <c r="B11" s="13">
        <f>'7名條'!S11</f>
        <v>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9.95" customHeight="1">
      <c r="A12" s="7">
        <v>9</v>
      </c>
      <c r="B12" s="13">
        <f>'7名條'!S12</f>
        <v>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9.95" customHeight="1">
      <c r="A13" s="7">
        <v>10</v>
      </c>
      <c r="B13" s="13">
        <f>'7名條'!S13</f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9.95" customHeight="1">
      <c r="A14" s="7">
        <v>11</v>
      </c>
      <c r="B14" s="13">
        <f>'7名條'!S14</f>
        <v>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9.95" customHeight="1">
      <c r="A15" s="7">
        <v>12</v>
      </c>
      <c r="B15" s="13">
        <f>'7名條'!S15</f>
        <v>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9.95" customHeight="1">
      <c r="A16" s="7">
        <v>13</v>
      </c>
      <c r="B16" s="13">
        <f>'7名條'!S16</f>
        <v>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5" ht="19.95" customHeight="1">
      <c r="A17" s="7">
        <v>14</v>
      </c>
      <c r="B17" s="13">
        <f>'7名條'!S17</f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ht="19.95" customHeight="1">
      <c r="A18" s="7">
        <v>15</v>
      </c>
      <c r="B18" s="13">
        <f>'7名條'!S18</f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ht="19.95" customHeight="1">
      <c r="A19" s="7">
        <v>16</v>
      </c>
      <c r="B19" s="13">
        <f>'7名條'!S19</f>
        <v>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5" ht="19.95" customHeight="1">
      <c r="A20" s="7">
        <v>17</v>
      </c>
      <c r="B20" s="13">
        <f>'7名條'!S20</f>
        <v>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5" ht="19.95" customHeight="1">
      <c r="A21" s="7">
        <v>18</v>
      </c>
      <c r="B21" s="13">
        <f>'7名條'!S21</f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ht="19.95" customHeight="1">
      <c r="A22" s="7">
        <v>19</v>
      </c>
      <c r="B22" s="13">
        <f>'7名條'!S22</f>
        <v>0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19.95" customHeight="1">
      <c r="A23" s="7">
        <v>20</v>
      </c>
      <c r="B23" s="13">
        <f>'7名條'!S23</f>
        <v>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19.95" customHeight="1">
      <c r="A24" s="7">
        <v>21</v>
      </c>
      <c r="B24" s="13">
        <f>'7名條'!S24</f>
        <v>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ht="19.95" customHeight="1">
      <c r="A25" s="7">
        <v>22</v>
      </c>
      <c r="B25" s="13">
        <f>'7名條'!S25</f>
        <v>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19.95" customHeight="1">
      <c r="A26" s="7">
        <v>23</v>
      </c>
      <c r="B26" s="13">
        <f>'7名條'!S26</f>
        <v>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O26" s="14"/>
    </row>
    <row r="27" spans="1:15" ht="19.95" customHeight="1">
      <c r="A27" s="7">
        <v>24</v>
      </c>
      <c r="B27" s="13">
        <f>'7名條'!S27</f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ht="19.95" customHeight="1">
      <c r="A28" s="7">
        <v>25</v>
      </c>
      <c r="B28" s="13">
        <f>'7名條'!S28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19.95" customHeight="1">
      <c r="A29" s="7">
        <v>26</v>
      </c>
      <c r="B29" s="13">
        <f>'7名條'!S29</f>
        <v>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ht="19.95" customHeight="1">
      <c r="A30" s="7">
        <v>27</v>
      </c>
      <c r="B30" s="13">
        <f>'7名條'!S30</f>
        <v>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19.95" customHeight="1">
      <c r="A31" s="7">
        <v>28</v>
      </c>
      <c r="B31" s="13">
        <f>'7名條'!S31</f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ht="19.95" customHeight="1">
      <c r="A32" s="7">
        <v>29</v>
      </c>
      <c r="B32" s="13">
        <f>'7名條'!S32</f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9.95" customHeight="1">
      <c r="A33" s="7">
        <v>30</v>
      </c>
      <c r="B33" s="13">
        <f>'7名條'!S33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9.95" customHeight="1">
      <c r="A34" s="7">
        <v>31</v>
      </c>
      <c r="B34" s="1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</sheetData>
  <mergeCells count="2">
    <mergeCell ref="A1:D1"/>
    <mergeCell ref="A2:A3"/>
  </mergeCells>
  <phoneticPr fontId="1" type="noConversion"/>
  <printOptions horizontalCentered="1"/>
  <pageMargins left="0.70866141732283472" right="0.70866141732283472" top="0.78740157480314965" bottom="0.74803149606299213" header="0.31496062992125984" footer="0.31496062992125984"/>
  <pageSetup paperSize="9" orientation="portrait" horizont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3"/>
  <sheetViews>
    <sheetView workbookViewId="0">
      <selection activeCell="J11" sqref="J11"/>
    </sheetView>
  </sheetViews>
  <sheetFormatPr defaultColWidth="9" defaultRowHeight="16.2"/>
  <cols>
    <col min="1" max="1" width="5.77734375" style="12" customWidth="1"/>
    <col min="2" max="2" width="13.21875" style="15" customWidth="1"/>
    <col min="3" max="13" width="6" style="12" customWidth="1"/>
    <col min="14" max="16384" width="9" style="12"/>
  </cols>
  <sheetData>
    <row r="1" spans="1:13" s="10" customFormat="1" ht="33.75" customHeight="1">
      <c r="A1" s="153" t="s">
        <v>11</v>
      </c>
      <c r="B1" s="153"/>
      <c r="C1" s="153"/>
      <c r="D1" s="153"/>
      <c r="E1" s="9">
        <f>'8名條'!A2</f>
        <v>801</v>
      </c>
      <c r="F1" s="10" t="s">
        <v>10</v>
      </c>
    </row>
    <row r="2" spans="1:13" ht="24" customHeight="1">
      <c r="A2" s="154" t="s">
        <v>0</v>
      </c>
      <c r="B2" s="11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53.25" customHeight="1">
      <c r="A3" s="154"/>
      <c r="B3" s="11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1" customHeight="1">
      <c r="A4" s="7">
        <v>1</v>
      </c>
      <c r="B4" s="13" t="str">
        <f>'8名條'!C4</f>
        <v>張文豪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1" customHeight="1">
      <c r="A5" s="7">
        <v>2</v>
      </c>
      <c r="B5" s="13" t="str">
        <f>'8名條'!C5</f>
        <v>楊磊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1" customHeight="1">
      <c r="A6" s="7">
        <v>3</v>
      </c>
      <c r="B6" s="13" t="str">
        <f>'8名條'!C6</f>
        <v>徐浡豪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customHeight="1">
      <c r="A7" s="7">
        <v>4</v>
      </c>
      <c r="B7" s="13" t="str">
        <f>'8名條'!C7</f>
        <v>胡文博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21" customHeight="1">
      <c r="A8" s="7">
        <v>5</v>
      </c>
      <c r="B8" s="13" t="str">
        <f>'8名條'!C8</f>
        <v>傅韋詠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1" customHeight="1">
      <c r="A9" s="7">
        <v>6</v>
      </c>
      <c r="B9" s="13" t="str">
        <f>'8名條'!C9</f>
        <v>楊弘遠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21" customHeight="1">
      <c r="A10" s="7">
        <v>7</v>
      </c>
      <c r="B10" s="13" t="str">
        <f>'8名條'!C10</f>
        <v>田彥彬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21" customHeight="1">
      <c r="A11" s="7">
        <v>8</v>
      </c>
      <c r="B11" s="13" t="str">
        <f>'8名條'!C11</f>
        <v>關羽廷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1" customHeight="1">
      <c r="A12" s="7">
        <v>9</v>
      </c>
      <c r="B12" s="13" t="str">
        <f>'8名條'!C12</f>
        <v>詹秸煦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customHeight="1">
      <c r="A13" s="7">
        <v>10</v>
      </c>
      <c r="B13" s="13" t="str">
        <f>'8名條'!C13</f>
        <v>邱妤萱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21" customHeight="1">
      <c r="A14" s="7">
        <v>11</v>
      </c>
      <c r="B14" s="13" t="str">
        <f>'8名條'!C14</f>
        <v>李雨嫣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21" customHeight="1">
      <c r="A15" s="7">
        <v>12</v>
      </c>
      <c r="B15" s="13" t="str">
        <f>'8名條'!C15</f>
        <v>余丞歆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21" customHeight="1">
      <c r="A16" s="7">
        <v>13</v>
      </c>
      <c r="B16" s="13" t="str">
        <f>'8名條'!C16</f>
        <v>莊芸慈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5" ht="21" customHeight="1">
      <c r="A17" s="7">
        <v>14</v>
      </c>
      <c r="B17" s="13" t="str">
        <f>'8名條'!C17</f>
        <v>李婉歆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ht="21" customHeight="1">
      <c r="A18" s="7">
        <v>15</v>
      </c>
      <c r="B18" s="13" t="str">
        <f>'8名條'!C18</f>
        <v>黃于軒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ht="21" customHeight="1">
      <c r="A19" s="7">
        <v>16</v>
      </c>
      <c r="B19" s="13" t="str">
        <f>'8名條'!C19</f>
        <v>楊渝萱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5" ht="21" customHeight="1">
      <c r="A20" s="7">
        <v>17</v>
      </c>
      <c r="B20" s="13" t="str">
        <f>'8名條'!C20</f>
        <v>馬芯卉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5" ht="21" customHeight="1">
      <c r="A21" s="7">
        <v>18</v>
      </c>
      <c r="B21" s="13" t="str">
        <f>'8名條'!C21</f>
        <v>張廷恩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ht="21" customHeight="1">
      <c r="A22" s="7">
        <v>19</v>
      </c>
      <c r="B22" s="13" t="str">
        <f>'8名條'!C22</f>
        <v>蔡舒菲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21" customHeight="1">
      <c r="A23" s="7">
        <v>20</v>
      </c>
      <c r="B23" s="13" t="str">
        <f>'8名條'!C23</f>
        <v>朱婉婷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5" ht="21" customHeight="1">
      <c r="A24" s="7">
        <v>21</v>
      </c>
      <c r="B24" s="13" t="str">
        <f>'8名條'!C24</f>
        <v>宋映潔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ht="21" customHeight="1">
      <c r="A25" s="7">
        <v>22</v>
      </c>
      <c r="B25" s="13" t="str">
        <f>'8名條'!C25</f>
        <v>林郁人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21" customHeight="1">
      <c r="A26" s="7">
        <v>23</v>
      </c>
      <c r="B26" s="13" t="str">
        <f>'8名條'!C26</f>
        <v>陳雯妮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O26" s="14"/>
    </row>
    <row r="27" spans="1:15" ht="21" customHeight="1">
      <c r="A27" s="7">
        <v>24</v>
      </c>
      <c r="B27" s="13" t="str">
        <f>'8名條'!C27</f>
        <v>高尚恩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5" ht="21" customHeight="1">
      <c r="A28" s="7">
        <v>25</v>
      </c>
      <c r="B28" s="13" t="str">
        <f>'8名條'!C28</f>
        <v>鄭宇哲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5" ht="21" customHeight="1">
      <c r="A29" s="7">
        <v>26</v>
      </c>
      <c r="B29" s="13" t="str">
        <f>'8名條'!C29</f>
        <v>冉家馨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ht="21" customHeight="1">
      <c r="A30" s="7">
        <v>27</v>
      </c>
      <c r="B30" s="13" t="str">
        <f>'8名條'!C30</f>
        <v>葉煜恩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5" ht="21" customHeight="1">
      <c r="A31" s="7">
        <v>28</v>
      </c>
      <c r="B31" s="13">
        <f>'8名條'!C31</f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5" ht="21" customHeight="1">
      <c r="A32" s="7">
        <v>29</v>
      </c>
      <c r="B32" s="13">
        <f>'8名條'!C32</f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21" customHeight="1">
      <c r="A33" s="7">
        <v>30</v>
      </c>
      <c r="B33" s="13">
        <f>'8名條'!C33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mergeCells count="2">
    <mergeCell ref="A2:A3"/>
    <mergeCell ref="A1:D1"/>
  </mergeCells>
  <phoneticPr fontId="1" type="noConversion"/>
  <printOptions horizontalCentered="1"/>
  <pageMargins left="0.70866141732283472" right="0.70866141732283472" top="0.78740157480314965" bottom="0.74803149606299213" header="0.31496062992125984" footer="0.31496062992125984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具名範圍</vt:lpstr>
      </vt:variant>
      <vt:variant>
        <vt:i4>5</vt:i4>
      </vt:variant>
    </vt:vector>
  </HeadingPairs>
  <TitlesOfParts>
    <vt:vector size="28" baseType="lpstr">
      <vt:lpstr>7名條</vt:lpstr>
      <vt:lpstr>8名條</vt:lpstr>
      <vt:lpstr>9名條</vt:lpstr>
      <vt:lpstr>7-1</vt:lpstr>
      <vt:lpstr>7-2</vt:lpstr>
      <vt:lpstr>7-3</vt:lpstr>
      <vt:lpstr>7-4</vt:lpstr>
      <vt:lpstr>7-5</vt:lpstr>
      <vt:lpstr>8-1</vt:lpstr>
      <vt:lpstr>8-2</vt:lpstr>
      <vt:lpstr>8-3</vt:lpstr>
      <vt:lpstr>8-4</vt:lpstr>
      <vt:lpstr>8-5</vt:lpstr>
      <vt:lpstr>9-1</vt:lpstr>
      <vt:lpstr>9-2</vt:lpstr>
      <vt:lpstr>9-3</vt:lpstr>
      <vt:lpstr>9-4</vt:lpstr>
      <vt:lpstr>9-5</vt:lpstr>
      <vt:lpstr>9-6</vt:lpstr>
      <vt:lpstr>作文成績</vt:lpstr>
      <vt:lpstr>作文成績總表</vt:lpstr>
      <vt:lpstr>Sheet1</vt:lpstr>
      <vt:lpstr>Sheet2</vt:lpstr>
      <vt:lpstr>'9-1'!Print_Area</vt:lpstr>
      <vt:lpstr>作文成績!Print_Area</vt:lpstr>
      <vt:lpstr>作文成績!Print_Titles</vt:lpstr>
      <vt:lpstr>作文成績總表!Print_Titles</vt:lpstr>
      <vt:lpstr>作文成績!全校學生</vt:lpstr>
    </vt:vector>
  </TitlesOfParts>
  <Company>hlc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hlc</dc:creator>
  <cp:lastModifiedBy>CAJH</cp:lastModifiedBy>
  <cp:lastPrinted>2023-03-08T01:17:51Z</cp:lastPrinted>
  <dcterms:created xsi:type="dcterms:W3CDTF">2012-03-02T02:23:32Z</dcterms:created>
  <dcterms:modified xsi:type="dcterms:W3CDTF">2023-03-08T01:21:25Z</dcterms:modified>
</cp:coreProperties>
</file>